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860" activeTab="0"/>
  </bookViews>
  <sheets>
    <sheet name="英語_観点別_A_Ⅱ_東書_6年" sheetId="1" r:id="rId1"/>
  </sheets>
  <definedNames>
    <definedName name="_xlnm.Print_Area" localSheetId="0">'英語_観点別_A_Ⅱ_東書_6年'!$A$1:$AY$60</definedName>
  </definedNames>
  <calcPr fullCalcOnLoad="1"/>
</workbook>
</file>

<file path=xl/sharedStrings.xml><?xml version="1.0" encoding="utf-8"?>
<sst xmlns="http://schemas.openxmlformats.org/spreadsheetml/2006/main" count="112" uniqueCount="45">
  <si>
    <t>観　　点</t>
  </si>
  <si>
    <t>思考・判断・表現</t>
  </si>
  <si>
    <t>学期末</t>
  </si>
  <si>
    <t>総　得　点</t>
  </si>
  <si>
    <t>学　級　平　均</t>
  </si>
  <si>
    <t>配点</t>
  </si>
  <si>
    <t>Ａ</t>
  </si>
  <si>
    <t xml:space="preserve">  観点別評価（Ａ・Ｂ・Ｃ）</t>
  </si>
  <si>
    <t>（書くこと）</t>
  </si>
  <si>
    <t>評価基準例</t>
  </si>
  <si>
    <t>観点別</t>
  </si>
  <si>
    <t>Ｂ</t>
  </si>
  <si>
    <t>該当ページの
[評価基準] 参照</t>
  </si>
  <si>
    <t>東書6年・Ⅱ</t>
  </si>
  <si>
    <t>（読むこと）</t>
  </si>
  <si>
    <t>＊「観点別評価」は，Ａ(十分満足できる)，Ｂ(おおむね満足できる)，Ｃ(努力を要する)の３段階で評価します。</t>
  </si>
  <si>
    <t>技能別</t>
  </si>
  <si>
    <t>回　　数</t>
  </si>
  <si>
    <t>主体的に学習に取り組む態度</t>
  </si>
  <si>
    <t>▲</t>
  </si>
  <si>
    <t>読むこと　合計</t>
  </si>
  <si>
    <t>英語</t>
  </si>
  <si>
    <t>Unit４</t>
  </si>
  <si>
    <t>まとめ②　たしかめよう</t>
  </si>
  <si>
    <t>観点別評価（Ａ・Ｂ・Ｃ）</t>
  </si>
  <si>
    <t>単 元 名</t>
  </si>
  <si>
    <t>観点別得点集計表</t>
  </si>
  <si>
    <t>Ｃ</t>
  </si>
  <si>
    <t>オモテ</t>
  </si>
  <si>
    <t>知識・技能</t>
  </si>
  <si>
    <t>名前</t>
  </si>
  <si>
    <t>期末あり</t>
  </si>
  <si>
    <t>Unit５</t>
  </si>
  <si>
    <t>学　級　合　計</t>
  </si>
  <si>
    <t>話すこと　合計</t>
  </si>
  <si>
    <t>（聞くこと）</t>
  </si>
  <si>
    <t>番号</t>
  </si>
  <si>
    <t>書くこと　合計</t>
  </si>
  <si>
    <t>（話すこと）</t>
  </si>
  <si>
    <t>評　　　定</t>
  </si>
  <si>
    <t>　　観点合計</t>
  </si>
  <si>
    <t>聞くこと　合計</t>
  </si>
  <si>
    <t>ウラ</t>
  </si>
  <si>
    <t>期末なし</t>
  </si>
  <si>
    <t>Unit６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</si>
</sst>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[$-411]gge&quot;年&quot;m&quot;月&quot;d&quot;日&quot;;@"/>
  </numFmts>
  <fonts count="56">
    <font>
      <sz val="11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2"/>
      <color indexed="9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50"/>
      <name val="HGP創英角ｺﾞｼｯｸUB"/>
      <family val="3"/>
    </font>
    <font>
      <sz val="18"/>
      <color indexed="9"/>
      <name val="HGSｺﾞｼｯｸM"/>
      <family val="3"/>
    </font>
    <font>
      <sz val="48"/>
      <color indexed="9"/>
      <name val="HGP創英角ｺﾞｼｯｸUB"/>
      <family val="3"/>
    </font>
    <font>
      <sz val="10"/>
      <name val="HGP創英角ｺﾞｼｯｸUB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3333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hair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hair"/>
      <bottom>
        <color indexed="63"/>
      </bottom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1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0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1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2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61" applyFont="1" applyAlignment="1" applyProtection="1">
      <alignment vertical="center"/>
      <protection/>
    </xf>
    <xf numFmtId="0" fontId="1" fillId="1" borderId="10" xfId="61" applyNumberFormat="1" applyFont="1" applyFill="1" applyBorder="1" applyAlignment="1" applyProtection="1">
      <alignment horizontal="center" vertical="center" shrinkToFit="1"/>
      <protection/>
    </xf>
    <xf numFmtId="0" fontId="1" fillId="0" borderId="10" xfId="61" applyNumberFormat="1" applyFont="1" applyFill="1" applyBorder="1" applyAlignment="1" applyProtection="1">
      <alignment horizontal="center" vertical="center" shrinkToFit="1"/>
      <protection/>
    </xf>
    <xf numFmtId="0" fontId="1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3" xfId="61" applyNumberFormat="1" applyFont="1" applyFill="1" applyBorder="1" applyAlignment="1" applyProtection="1">
      <alignment horizontal="center" vertical="center" shrinkToFit="1"/>
      <protection locked="0"/>
    </xf>
    <xf numFmtId="1" fontId="1" fillId="0" borderId="14" xfId="61" applyNumberFormat="1" applyFont="1" applyBorder="1" applyAlignment="1" applyProtection="1">
      <alignment horizontal="center" vertical="center" shrinkToFit="1"/>
      <protection/>
    </xf>
    <xf numFmtId="0" fontId="1" fillId="0" borderId="14" xfId="61" applyNumberFormat="1" applyFont="1" applyBorder="1" applyAlignment="1" applyProtection="1">
      <alignment horizontal="center" vertical="center" shrinkToFit="1"/>
      <protection/>
    </xf>
    <xf numFmtId="0" fontId="1" fillId="0" borderId="15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61" applyNumberFormat="1" applyFont="1" applyFill="1" applyBorder="1" applyAlignment="1" applyProtection="1">
      <alignment horizontal="center" vertical="center" shrinkToFit="1"/>
      <protection/>
    </xf>
    <xf numFmtId="0" fontId="1" fillId="1" borderId="18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7" xfId="61" applyNumberFormat="1" applyFont="1" applyFill="1" applyBorder="1" applyAlignment="1" applyProtection="1">
      <alignment horizontal="center" vertical="center" shrinkToFit="1"/>
      <protection/>
    </xf>
    <xf numFmtId="0" fontId="1" fillId="1" borderId="19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20" xfId="61" applyNumberFormat="1" applyFont="1" applyFill="1" applyBorder="1" applyAlignment="1" applyProtection="1">
      <alignment horizontal="center" vertical="center" shrinkToFit="1"/>
      <protection/>
    </xf>
    <xf numFmtId="0" fontId="1" fillId="1" borderId="20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3" xfId="61" applyNumberFormat="1" applyFont="1" applyFill="1" applyBorder="1" applyAlignment="1" applyProtection="1">
      <alignment horizontal="center" vertical="center" shrinkToFit="1"/>
      <protection/>
    </xf>
    <xf numFmtId="0" fontId="1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61" applyNumberFormat="1" applyFont="1" applyBorder="1" applyAlignment="1" applyProtection="1">
      <alignment horizontal="center" vertical="center" shrinkToFit="1"/>
      <protection/>
    </xf>
    <xf numFmtId="0" fontId="1" fillId="0" borderId="13" xfId="61" applyNumberFormat="1" applyFont="1" applyBorder="1" applyAlignment="1" applyProtection="1">
      <alignment horizontal="center" vertical="center" shrinkToFit="1"/>
      <protection/>
    </xf>
    <xf numFmtId="0" fontId="1" fillId="0" borderId="21" xfId="61" applyFont="1" applyFill="1" applyBorder="1" applyAlignment="1" applyProtection="1">
      <alignment vertical="top" textRotation="255" shrinkToFit="1"/>
      <protection/>
    </xf>
    <xf numFmtId="0" fontId="1" fillId="0" borderId="22" xfId="61" applyFont="1" applyFill="1" applyBorder="1" applyAlignment="1" applyProtection="1">
      <alignment vertical="top" textRotation="255" shrinkToFit="1"/>
      <protection/>
    </xf>
    <xf numFmtId="0" fontId="1" fillId="0" borderId="23" xfId="61" applyFont="1" applyFill="1" applyBorder="1" applyAlignment="1" applyProtection="1">
      <alignment horizontal="center" vertical="center" shrinkToFit="1"/>
      <protection/>
    </xf>
    <xf numFmtId="0" fontId="1" fillId="0" borderId="13" xfId="61" applyFont="1" applyFill="1" applyBorder="1" applyAlignment="1" applyProtection="1">
      <alignment horizontal="center" vertical="center" shrinkToFit="1"/>
      <protection/>
    </xf>
    <xf numFmtId="0" fontId="1" fillId="0" borderId="17" xfId="61" applyFont="1" applyFill="1" applyBorder="1" applyAlignment="1" applyProtection="1">
      <alignment horizontal="center" vertical="center" shrinkToFit="1"/>
      <protection/>
    </xf>
    <xf numFmtId="0" fontId="1" fillId="1" borderId="24" xfId="61" applyFont="1" applyFill="1" applyBorder="1" applyAlignment="1" applyProtection="1">
      <alignment horizontal="center" vertical="center" shrinkToFit="1"/>
      <protection locked="0"/>
    </xf>
    <xf numFmtId="0" fontId="1" fillId="1" borderId="18" xfId="61" applyNumberFormat="1" applyFont="1" applyFill="1" applyBorder="1" applyAlignment="1" applyProtection="1">
      <alignment horizontal="center" vertical="center" shrinkToFit="1"/>
      <protection/>
    </xf>
    <xf numFmtId="0" fontId="1" fillId="1" borderId="11" xfId="61" applyNumberFormat="1" applyFont="1" applyFill="1" applyBorder="1" applyAlignment="1" applyProtection="1">
      <alignment horizontal="center" vertical="center" shrinkToFit="1"/>
      <protection/>
    </xf>
    <xf numFmtId="0" fontId="1" fillId="1" borderId="16" xfId="61" applyNumberFormat="1" applyFont="1" applyFill="1" applyBorder="1" applyAlignment="1" applyProtection="1">
      <alignment horizontal="center" vertical="center" shrinkToFit="1"/>
      <protection/>
    </xf>
    <xf numFmtId="0" fontId="1" fillId="0" borderId="18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Border="1" applyAlignment="1" applyProtection="1">
      <alignment horizontal="center" vertical="center" textRotation="255"/>
      <protection/>
    </xf>
    <xf numFmtId="0" fontId="1" fillId="0" borderId="21" xfId="61" applyFont="1" applyFill="1" applyBorder="1" applyAlignment="1" applyProtection="1">
      <alignment vertical="top" textRotation="255" wrapText="1" shrinkToFit="1"/>
      <protection/>
    </xf>
    <xf numFmtId="0" fontId="0" fillId="0" borderId="0" xfId="61" applyFont="1" applyBorder="1" applyProtection="1">
      <alignment/>
      <protection/>
    </xf>
    <xf numFmtId="0" fontId="1" fillId="0" borderId="25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17" xfId="61" applyFont="1" applyFill="1" applyBorder="1" applyAlignment="1" applyProtection="1">
      <alignment horizontal="center" vertical="center" shrinkToFit="1"/>
      <protection/>
    </xf>
    <xf numFmtId="0" fontId="1" fillId="1" borderId="25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61" applyNumberFormat="1" applyFont="1" applyFill="1" applyBorder="1" applyAlignment="1" applyProtection="1">
      <alignment horizontal="center" vertical="center" shrinkToFit="1"/>
      <protection/>
    </xf>
    <xf numFmtId="0" fontId="1" fillId="0" borderId="10" xfId="61" applyNumberFormat="1" applyFont="1" applyBorder="1" applyAlignment="1" applyProtection="1">
      <alignment horizontal="center" vertical="center" shrinkToFit="1"/>
      <protection/>
    </xf>
    <xf numFmtId="0" fontId="1" fillId="1" borderId="26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61" applyNumberFormat="1" applyFont="1" applyFill="1" applyBorder="1" applyAlignment="1" applyProtection="1">
      <alignment horizontal="center" vertical="center" shrinkToFit="1"/>
      <protection/>
    </xf>
    <xf numFmtId="0" fontId="1" fillId="0" borderId="0" xfId="61" applyFont="1" applyBorder="1" applyAlignment="1" applyProtection="1">
      <alignment horizontal="center"/>
      <protection/>
    </xf>
    <xf numFmtId="0" fontId="1" fillId="0" borderId="10" xfId="61" applyFont="1" applyFill="1" applyBorder="1" applyAlignment="1" applyProtection="1">
      <alignment horizontal="center" vertical="center" shrinkToFit="1"/>
      <protection/>
    </xf>
    <xf numFmtId="0" fontId="1" fillId="0" borderId="27" xfId="61" applyFont="1" applyBorder="1" applyAlignment="1" applyProtection="1">
      <alignment horizontal="center" vertical="top"/>
      <protection/>
    </xf>
    <xf numFmtId="0" fontId="1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61" applyFont="1" applyFill="1" applyBorder="1" applyAlignment="1" applyProtection="1">
      <alignment horizontal="center" vertical="center" shrinkToFit="1"/>
      <protection/>
    </xf>
    <xf numFmtId="0" fontId="1" fillId="1" borderId="29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61" applyNumberFormat="1" applyFont="1" applyBorder="1" applyAlignment="1" applyProtection="1">
      <alignment horizontal="center" vertical="center" shrinkToFit="1"/>
      <protection/>
    </xf>
    <xf numFmtId="0" fontId="1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30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61" applyNumberFormat="1" applyFont="1" applyBorder="1" applyAlignment="1" applyProtection="1">
      <alignment horizontal="center" vertical="center" shrinkToFit="1"/>
      <protection/>
    </xf>
    <xf numFmtId="0" fontId="1" fillId="1" borderId="34" xfId="61" applyNumberFormat="1" applyFont="1" applyFill="1" applyBorder="1" applyAlignment="1" applyProtection="1">
      <alignment horizontal="center" vertical="center" shrinkToFit="1"/>
      <protection/>
    </xf>
    <xf numFmtId="0" fontId="1" fillId="1" borderId="12" xfId="61" applyNumberFormat="1" applyFont="1" applyFill="1" applyBorder="1" applyAlignment="1" applyProtection="1">
      <alignment horizontal="center" vertical="center" shrinkToFit="1"/>
      <protection/>
    </xf>
    <xf numFmtId="0" fontId="1" fillId="0" borderId="34" xfId="61" applyNumberFormat="1" applyFont="1" applyFill="1" applyBorder="1" applyAlignment="1" applyProtection="1">
      <alignment horizontal="center" vertical="center" shrinkToFit="1"/>
      <protection/>
    </xf>
    <xf numFmtId="0" fontId="1" fillId="1" borderId="35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31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32" xfId="61" applyNumberFormat="1" applyFont="1" applyFill="1" applyBorder="1" applyAlignment="1" applyProtection="1">
      <alignment horizontal="center" vertical="center" shrinkToFit="1"/>
      <protection/>
    </xf>
    <xf numFmtId="0" fontId="1" fillId="0" borderId="35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1" applyFont="1" applyFill="1" applyBorder="1" applyAlignment="1" applyProtection="1">
      <alignment horizontal="center" vertical="center" shrinkToFit="1"/>
      <protection/>
    </xf>
    <xf numFmtId="0" fontId="1" fillId="0" borderId="12" xfId="61" applyNumberFormat="1" applyFont="1" applyBorder="1" applyAlignment="1" applyProtection="1">
      <alignment horizontal="center" vertical="center" shrinkToFit="1"/>
      <protection/>
    </xf>
    <xf numFmtId="0" fontId="1" fillId="0" borderId="25" xfId="61" applyNumberFormat="1" applyFont="1" applyBorder="1" applyAlignment="1" applyProtection="1">
      <alignment horizontal="center" vertical="center" shrinkToFit="1"/>
      <protection/>
    </xf>
    <xf numFmtId="0" fontId="1" fillId="1" borderId="26" xfId="61" applyNumberFormat="1" applyFont="1" applyFill="1" applyBorder="1" applyAlignment="1" applyProtection="1">
      <alignment horizontal="center" vertical="center" shrinkToFit="1"/>
      <protection/>
    </xf>
    <xf numFmtId="0" fontId="1" fillId="1" borderId="25" xfId="61" applyNumberFormat="1" applyFont="1" applyFill="1" applyBorder="1" applyAlignment="1" applyProtection="1">
      <alignment horizontal="center" vertical="center" shrinkToFit="1"/>
      <protection/>
    </xf>
    <xf numFmtId="0" fontId="1" fillId="1" borderId="33" xfId="61" applyNumberFormat="1" applyFont="1" applyFill="1" applyBorder="1" applyAlignment="1" applyProtection="1">
      <alignment horizontal="center" vertical="center" shrinkToFit="1"/>
      <protection locked="0"/>
    </xf>
    <xf numFmtId="0" fontId="1" fillId="1" borderId="31" xfId="61" applyNumberFormat="1" applyFont="1" applyFill="1" applyBorder="1" applyAlignment="1" applyProtection="1">
      <alignment horizontal="center" vertical="center" shrinkToFit="1"/>
      <protection/>
    </xf>
    <xf numFmtId="0" fontId="1" fillId="1" borderId="32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61" applyFont="1" applyFill="1" applyBorder="1" applyAlignment="1" applyProtection="1">
      <alignment horizontal="center" vertical="center" shrinkToFit="1"/>
      <protection/>
    </xf>
    <xf numFmtId="0" fontId="1" fillId="0" borderId="26" xfId="61" applyNumberFormat="1" applyFont="1" applyFill="1" applyBorder="1" applyAlignment="1" applyProtection="1">
      <alignment horizontal="center" vertical="center" shrinkToFit="1"/>
      <protection/>
    </xf>
    <xf numFmtId="0" fontId="1" fillId="0" borderId="0" xfId="61" applyFont="1" applyBorder="1" applyAlignment="1" applyProtection="1">
      <alignment/>
      <protection/>
    </xf>
    <xf numFmtId="0" fontId="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61" applyNumberFormat="1" applyFont="1" applyBorder="1" applyAlignment="1" applyProtection="1">
      <alignment horizontal="center" vertical="center" shrinkToFit="1"/>
      <protection/>
    </xf>
    <xf numFmtId="1" fontId="1" fillId="0" borderId="36" xfId="61" applyNumberFormat="1" applyFont="1" applyBorder="1" applyAlignment="1" applyProtection="1">
      <alignment horizontal="center" vertical="center" shrinkToFit="1"/>
      <protection/>
    </xf>
    <xf numFmtId="0" fontId="9" fillId="0" borderId="0" xfId="61" applyFont="1" applyFill="1" applyBorder="1" applyAlignment="1" applyProtection="1">
      <alignment vertical="center" shrinkToFit="1"/>
      <protection/>
    </xf>
    <xf numFmtId="0" fontId="1" fillId="0" borderId="36" xfId="61" applyNumberFormat="1" applyFont="1" applyBorder="1" applyAlignment="1" applyProtection="1">
      <alignment horizontal="center" vertical="center" shrinkToFit="1"/>
      <protection/>
    </xf>
    <xf numFmtId="0" fontId="1" fillId="0" borderId="37" xfId="61" applyFont="1" applyFill="1" applyBorder="1" applyAlignment="1" applyProtection="1">
      <alignment horizontal="center" vertical="center" shrinkToFit="1"/>
      <protection/>
    </xf>
    <xf numFmtId="0" fontId="1" fillId="1" borderId="34" xfId="61" applyFont="1" applyFill="1" applyBorder="1" applyAlignment="1" applyProtection="1">
      <alignment horizontal="center" vertical="center" shrinkToFit="1"/>
      <protection/>
    </xf>
    <xf numFmtId="0" fontId="1" fillId="0" borderId="33" xfId="61" applyNumberFormat="1" applyFont="1" applyFill="1" applyBorder="1" applyAlignment="1" applyProtection="1">
      <alignment horizontal="center" vertical="center" shrinkToFit="1"/>
      <protection/>
    </xf>
    <xf numFmtId="0" fontId="1" fillId="0" borderId="26" xfId="61" applyFont="1" applyFill="1" applyBorder="1" applyAlignment="1" applyProtection="1">
      <alignment horizontal="center" vertical="center" shrinkToFit="1"/>
      <protection/>
    </xf>
    <xf numFmtId="0" fontId="1" fillId="0" borderId="34" xfId="61" applyFont="1" applyFill="1" applyBorder="1" applyAlignment="1" applyProtection="1">
      <alignment horizontal="center" vertical="center" shrinkToFit="1"/>
      <protection/>
    </xf>
    <xf numFmtId="0" fontId="1" fillId="1" borderId="26" xfId="61" applyFont="1" applyFill="1" applyBorder="1" applyAlignment="1" applyProtection="1">
      <alignment horizontal="center" vertical="center" shrinkToFit="1"/>
      <protection/>
    </xf>
    <xf numFmtId="0" fontId="1" fillId="1" borderId="33" xfId="61" applyNumberFormat="1" applyFont="1" applyFill="1" applyBorder="1" applyAlignment="1" applyProtection="1">
      <alignment horizontal="center" vertical="center" shrinkToFit="1"/>
      <protection/>
    </xf>
    <xf numFmtId="0" fontId="1" fillId="0" borderId="38" xfId="61" applyNumberFormat="1" applyFont="1" applyBorder="1" applyAlignment="1" applyProtection="1">
      <alignment horizontal="center" vertical="center" shrinkToFit="1"/>
      <protection/>
    </xf>
    <xf numFmtId="0" fontId="1" fillId="1" borderId="39" xfId="61" applyFont="1" applyFill="1" applyBorder="1" applyAlignment="1" applyProtection="1">
      <alignment horizontal="center" vertical="center" shrinkToFit="1"/>
      <protection locked="0"/>
    </xf>
    <xf numFmtId="0" fontId="1" fillId="0" borderId="11" xfId="61" applyNumberFormat="1" applyFont="1" applyBorder="1" applyAlignment="1" applyProtection="1">
      <alignment horizontal="center" vertical="center" shrinkToFit="1"/>
      <protection/>
    </xf>
    <xf numFmtId="0" fontId="1" fillId="0" borderId="21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40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13" xfId="61" applyFont="1" applyBorder="1" applyAlignment="1" applyProtection="1">
      <alignment horizontal="center" vertical="center" shrinkToFit="1"/>
      <protection/>
    </xf>
    <xf numFmtId="0" fontId="1" fillId="0" borderId="41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42" xfId="61" applyNumberFormat="1" applyFont="1" applyBorder="1" applyAlignment="1" applyProtection="1">
      <alignment horizontal="center" vertical="center" shrinkToFit="1"/>
      <protection/>
    </xf>
    <xf numFmtId="0" fontId="1" fillId="0" borderId="27" xfId="61" applyFont="1" applyBorder="1" applyAlignment="1" applyProtection="1">
      <alignment vertical="top"/>
      <protection/>
    </xf>
    <xf numFmtId="0" fontId="0" fillId="0" borderId="0" xfId="61" applyAlignment="1" applyProtection="1">
      <alignment vertical="center"/>
      <protection/>
    </xf>
    <xf numFmtId="0" fontId="1" fillId="0" borderId="20" xfId="61" applyFont="1" applyFill="1" applyBorder="1" applyAlignment="1" applyProtection="1">
      <alignment horizontal="center" vertical="center" shrinkToFit="1"/>
      <protection/>
    </xf>
    <xf numFmtId="0" fontId="0" fillId="0" borderId="43" xfId="61" applyFont="1" applyFill="1" applyBorder="1" applyAlignment="1" applyProtection="1">
      <alignment horizontal="center" vertical="center" shrinkToFit="1"/>
      <protection/>
    </xf>
    <xf numFmtId="0" fontId="1" fillId="0" borderId="15" xfId="61" applyNumberFormat="1" applyFont="1" applyFill="1" applyBorder="1" applyAlignment="1" applyProtection="1">
      <alignment horizontal="center" vertical="center" shrinkToFit="1"/>
      <protection/>
    </xf>
    <xf numFmtId="1" fontId="1" fillId="0" borderId="44" xfId="61" applyNumberFormat="1" applyFont="1" applyBorder="1" applyAlignment="1" applyProtection="1">
      <alignment horizontal="center" vertical="center" shrinkToFit="1"/>
      <protection/>
    </xf>
    <xf numFmtId="0" fontId="1" fillId="0" borderId="45" xfId="61" applyNumberFormat="1" applyFont="1" applyBorder="1" applyAlignment="1" applyProtection="1">
      <alignment horizontal="center" vertical="center" shrinkToFit="1"/>
      <protection/>
    </xf>
    <xf numFmtId="0" fontId="1" fillId="0" borderId="46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61" applyNumberFormat="1" applyFont="1" applyBorder="1" applyAlignment="1" applyProtection="1">
      <alignment horizontal="center" vertical="center" shrinkToFit="1"/>
      <protection/>
    </xf>
    <xf numFmtId="0" fontId="1" fillId="0" borderId="47" xfId="61" applyFont="1" applyFill="1" applyBorder="1" applyAlignment="1" applyProtection="1">
      <alignment vertical="top" textRotation="255" wrapText="1" shrinkToFit="1"/>
      <protection/>
    </xf>
    <xf numFmtId="0" fontId="1" fillId="0" borderId="48" xfId="61" applyNumberFormat="1" applyFont="1" applyFill="1" applyBorder="1" applyAlignment="1" applyProtection="1">
      <alignment horizontal="center" vertical="center" shrinkToFit="1"/>
      <protection/>
    </xf>
    <xf numFmtId="0" fontId="1" fillId="0" borderId="49" xfId="61" applyFont="1" applyFill="1" applyBorder="1" applyAlignment="1" applyProtection="1">
      <alignment horizontal="center" vertical="center" shrinkToFit="1"/>
      <protection/>
    </xf>
    <xf numFmtId="0" fontId="0" fillId="0" borderId="0" xfId="61" applyFill="1" applyProtection="1">
      <alignment/>
      <protection/>
    </xf>
    <xf numFmtId="0" fontId="1" fillId="0" borderId="50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1" applyFill="1" applyAlignment="1" applyProtection="1">
      <alignment horizontal="center" vertical="center"/>
      <protection/>
    </xf>
    <xf numFmtId="0" fontId="1" fillId="0" borderId="47" xfId="61" applyFont="1" applyFill="1" applyBorder="1" applyAlignment="1" applyProtection="1">
      <alignment vertical="center"/>
      <protection/>
    </xf>
    <xf numFmtId="0" fontId="0" fillId="0" borderId="0" xfId="61" applyProtection="1">
      <alignment/>
      <protection/>
    </xf>
    <xf numFmtId="0" fontId="14" fillId="0" borderId="0" xfId="61" applyFont="1" applyAlignment="1" applyProtection="1">
      <alignment horizontal="right" vertical="center"/>
      <protection/>
    </xf>
    <xf numFmtId="0" fontId="0" fillId="0" borderId="52" xfId="61" applyFont="1" applyBorder="1" applyAlignment="1" applyProtection="1">
      <alignment/>
      <protection/>
    </xf>
    <xf numFmtId="0" fontId="0" fillId="0" borderId="53" xfId="61" applyFont="1" applyBorder="1" applyAlignment="1" applyProtection="1">
      <alignment/>
      <protection/>
    </xf>
    <xf numFmtId="0" fontId="1" fillId="0" borderId="44" xfId="61" applyNumberFormat="1" applyFont="1" applyBorder="1" applyAlignment="1" applyProtection="1">
      <alignment horizontal="center" vertical="center" shrinkToFit="1"/>
      <protection/>
    </xf>
    <xf numFmtId="1" fontId="1" fillId="0" borderId="45" xfId="61" applyNumberFormat="1" applyFont="1" applyBorder="1" applyAlignment="1" applyProtection="1">
      <alignment horizontal="center" vertical="center" shrinkToFit="1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1" fillId="0" borderId="51" xfId="61" applyNumberFormat="1" applyFont="1" applyBorder="1" applyAlignment="1" applyProtection="1">
      <alignment horizontal="center" vertical="center" shrinkToFit="1"/>
      <protection/>
    </xf>
    <xf numFmtId="0" fontId="1" fillId="0" borderId="5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Fill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/>
      <protection/>
    </xf>
    <xf numFmtId="1" fontId="1" fillId="0" borderId="38" xfId="61" applyNumberFormat="1" applyFont="1" applyBorder="1" applyAlignment="1" applyProtection="1">
      <alignment horizontal="center" vertical="center" shrinkToFit="1"/>
      <protection/>
    </xf>
    <xf numFmtId="0" fontId="1" fillId="0" borderId="47" xfId="61" applyFont="1" applyBorder="1" applyAlignment="1" applyProtection="1">
      <alignment/>
      <protection/>
    </xf>
    <xf numFmtId="0" fontId="1" fillId="0" borderId="40" xfId="61" applyFont="1" applyFill="1" applyBorder="1" applyAlignment="1" applyProtection="1">
      <alignment vertical="top" textRotation="255" wrapText="1" shrinkToFit="1"/>
      <protection/>
    </xf>
    <xf numFmtId="0" fontId="2" fillId="0" borderId="0" xfId="61" applyFont="1" applyFill="1" applyAlignment="1" applyProtection="1">
      <alignment vertical="center"/>
      <protection/>
    </xf>
    <xf numFmtId="0" fontId="1" fillId="0" borderId="52" xfId="61" applyFont="1" applyBorder="1" applyAlignment="1" applyProtection="1">
      <alignment vertical="center"/>
      <protection/>
    </xf>
    <xf numFmtId="0" fontId="1" fillId="0" borderId="0" xfId="61" applyFont="1" applyFill="1" applyAlignment="1" applyProtection="1">
      <alignment horizontal="center" vertical="center"/>
      <protection/>
    </xf>
    <xf numFmtId="0" fontId="0" fillId="0" borderId="55" xfId="61" applyFont="1" applyFill="1" applyBorder="1" applyAlignment="1" applyProtection="1">
      <alignment horizontal="center" vertical="center" shrinkToFit="1"/>
      <protection/>
    </xf>
    <xf numFmtId="0" fontId="0" fillId="0" borderId="56" xfId="61" applyFont="1" applyFill="1" applyBorder="1" applyAlignment="1" applyProtection="1">
      <alignment horizontal="center" vertical="center" shrinkToFit="1"/>
      <protection/>
    </xf>
    <xf numFmtId="0" fontId="1" fillId="0" borderId="57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30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 applyProtection="1">
      <alignment horizontal="center" vertical="center" textRotation="255"/>
      <protection/>
    </xf>
    <xf numFmtId="0" fontId="1" fillId="0" borderId="58" xfId="61" applyFont="1" applyBorder="1" applyAlignment="1" applyProtection="1">
      <alignment vertical="center"/>
      <protection/>
    </xf>
    <xf numFmtId="0" fontId="1" fillId="0" borderId="59" xfId="6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 applyProtection="1">
      <alignment horizontal="center" vertical="top" textRotation="255"/>
      <protection/>
    </xf>
    <xf numFmtId="0" fontId="1" fillId="0" borderId="47" xfId="61" applyFont="1" applyFill="1" applyBorder="1" applyAlignment="1" applyProtection="1">
      <alignment vertical="top"/>
      <protection/>
    </xf>
    <xf numFmtId="0" fontId="1" fillId="0" borderId="15" xfId="61" applyNumberFormat="1" applyFont="1" applyBorder="1" applyAlignment="1" applyProtection="1">
      <alignment horizontal="center" vertical="center" shrinkToFit="1"/>
      <protection/>
    </xf>
    <xf numFmtId="0" fontId="0" fillId="0" borderId="0" xfId="61" applyAlignment="1" applyProtection="1">
      <alignment vertical="top" textRotation="255"/>
      <protection/>
    </xf>
    <xf numFmtId="0" fontId="1" fillId="0" borderId="48" xfId="61" applyFont="1" applyFill="1" applyBorder="1" applyAlignment="1" applyProtection="1">
      <alignment horizontal="center" vertical="center" shrinkToFit="1"/>
      <protection/>
    </xf>
    <xf numFmtId="0" fontId="0" fillId="0" borderId="17" xfId="61" applyFont="1" applyFill="1" applyBorder="1" applyAlignment="1" applyProtection="1">
      <alignment horizontal="center" vertical="center" shrinkToFit="1"/>
      <protection/>
    </xf>
    <xf numFmtId="0" fontId="1" fillId="0" borderId="54" xfId="61" applyNumberFormat="1" applyFont="1" applyFill="1" applyBorder="1" applyAlignment="1" applyProtection="1">
      <alignment horizontal="center" vertical="center" shrinkToFit="1"/>
      <protection/>
    </xf>
    <xf numFmtId="0" fontId="1" fillId="0" borderId="26" xfId="61" applyNumberFormat="1" applyFont="1" applyBorder="1" applyAlignment="1" applyProtection="1">
      <alignment horizontal="center" vertical="center" shrinkToFit="1"/>
      <protection/>
    </xf>
    <xf numFmtId="0" fontId="1" fillId="0" borderId="0" xfId="61" applyFont="1" applyBorder="1" applyAlignment="1" applyProtection="1">
      <alignment horizontal="center" vertical="top"/>
      <protection/>
    </xf>
    <xf numFmtId="0" fontId="1" fillId="0" borderId="60" xfId="61" applyFont="1" applyBorder="1" applyAlignment="1" applyProtection="1">
      <alignment vertical="center"/>
      <protection/>
    </xf>
    <xf numFmtId="0" fontId="1" fillId="0" borderId="61" xfId="6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center" vertical="center" shrinkToFit="1"/>
      <protection/>
    </xf>
    <xf numFmtId="0" fontId="1" fillId="0" borderId="47" xfId="61" applyFont="1" applyFill="1" applyBorder="1" applyAlignment="1" applyProtection="1">
      <alignment/>
      <protection/>
    </xf>
    <xf numFmtId="0" fontId="1" fillId="0" borderId="54" xfId="61" applyNumberFormat="1" applyFont="1" applyBorder="1" applyAlignment="1" applyProtection="1">
      <alignment horizontal="center" vertical="center" shrinkToFit="1"/>
      <protection/>
    </xf>
    <xf numFmtId="0" fontId="1" fillId="0" borderId="62" xfId="61" applyFont="1" applyFill="1" applyBorder="1" applyAlignment="1" applyProtection="1">
      <alignment horizontal="center" vertical="center" shrinkToFit="1"/>
      <protection/>
    </xf>
    <xf numFmtId="0" fontId="1" fillId="0" borderId="21" xfId="61" applyFont="1" applyFill="1" applyBorder="1" applyAlignment="1" applyProtection="1">
      <alignment horizontal="center" vertical="top" textRotation="255" shrinkToFit="1"/>
      <protection/>
    </xf>
    <xf numFmtId="0" fontId="1" fillId="0" borderId="0" xfId="61" applyFont="1" applyFill="1" applyBorder="1" applyAlignment="1" applyProtection="1">
      <alignment horizontal="center" vertical="top" textRotation="255" shrinkToFit="1"/>
      <protection/>
    </xf>
    <xf numFmtId="0" fontId="1" fillId="0" borderId="28" xfId="61" applyFont="1" applyFill="1" applyBorder="1" applyAlignment="1" applyProtection="1">
      <alignment horizontal="center" vertical="top" textRotation="255" shrinkToFit="1"/>
      <protection/>
    </xf>
    <xf numFmtId="0" fontId="0" fillId="0" borderId="46" xfId="61" applyFont="1" applyFill="1" applyBorder="1" applyAlignment="1" applyProtection="1">
      <alignment horizontal="center" vertical="center" shrinkToFit="1"/>
      <protection/>
    </xf>
    <xf numFmtId="0" fontId="0" fillId="0" borderId="2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9" xfId="61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64" xfId="6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1" fillId="0" borderId="65" xfId="61" applyFont="1" applyFill="1" applyBorder="1" applyAlignment="1" applyProtection="1">
      <alignment horizontal="center" vertical="center" shrinkToFit="1"/>
      <protection locked="0"/>
    </xf>
    <xf numFmtId="0" fontId="1" fillId="0" borderId="59" xfId="61" applyFont="1" applyFill="1" applyBorder="1" applyAlignment="1" applyProtection="1">
      <alignment horizontal="center" vertical="center" shrinkToFit="1"/>
      <protection locked="0"/>
    </xf>
    <xf numFmtId="0" fontId="1" fillId="0" borderId="27" xfId="61" applyFont="1" applyFill="1" applyBorder="1" applyAlignment="1" applyProtection="1">
      <alignment horizontal="center" vertical="center" shrinkToFit="1"/>
      <protection locked="0"/>
    </xf>
    <xf numFmtId="0" fontId="1" fillId="0" borderId="53" xfId="61" applyFont="1" applyFill="1" applyBorder="1" applyAlignment="1" applyProtection="1">
      <alignment horizontal="center" vertical="center" shrinkToFit="1"/>
      <protection locked="0"/>
    </xf>
    <xf numFmtId="0" fontId="8" fillId="0" borderId="66" xfId="61" applyFont="1" applyBorder="1" applyAlignment="1" applyProtection="1">
      <alignment horizontal="center" vertical="center" shrinkToFit="1"/>
      <protection/>
    </xf>
    <xf numFmtId="0" fontId="8" fillId="0" borderId="67" xfId="61" applyFont="1" applyBorder="1" applyAlignment="1" applyProtection="1">
      <alignment horizontal="center" vertical="center" shrinkToFit="1"/>
      <protection/>
    </xf>
    <xf numFmtId="0" fontId="8" fillId="0" borderId="68" xfId="61" applyFont="1" applyBorder="1" applyAlignment="1" applyProtection="1">
      <alignment horizontal="center" vertical="center" shrinkToFit="1"/>
      <protection/>
    </xf>
    <xf numFmtId="0" fontId="0" fillId="0" borderId="69" xfId="61" applyFont="1" applyFill="1" applyBorder="1" applyAlignment="1" applyProtection="1">
      <alignment horizontal="center" vertical="center" shrinkToFit="1"/>
      <protection/>
    </xf>
    <xf numFmtId="0" fontId="1" fillId="1" borderId="65" xfId="61" applyFont="1" applyFill="1" applyBorder="1" applyAlignment="1" applyProtection="1">
      <alignment horizontal="center" vertical="center" shrinkToFit="1"/>
      <protection locked="0"/>
    </xf>
    <xf numFmtId="0" fontId="1" fillId="1" borderId="59" xfId="61" applyFont="1" applyFill="1" applyBorder="1" applyAlignment="1" applyProtection="1">
      <alignment horizontal="center" vertical="center" shrinkToFit="1"/>
      <protection locked="0"/>
    </xf>
    <xf numFmtId="0" fontId="1" fillId="0" borderId="24" xfId="61" applyFont="1" applyFill="1" applyBorder="1" applyAlignment="1" applyProtection="1">
      <alignment horizontal="center" vertical="center" shrinkToFit="1"/>
      <protection locked="0"/>
    </xf>
    <xf numFmtId="0" fontId="1" fillId="0" borderId="39" xfId="61" applyFont="1" applyFill="1" applyBorder="1" applyAlignment="1" applyProtection="1">
      <alignment horizontal="center" vertical="center" shrinkToFit="1"/>
      <protection locked="0"/>
    </xf>
    <xf numFmtId="0" fontId="1" fillId="1" borderId="29" xfId="61" applyFont="1" applyFill="1" applyBorder="1" applyAlignment="1" applyProtection="1">
      <alignment horizontal="center" vertical="center" shrinkToFit="1"/>
      <protection locked="0"/>
    </xf>
    <xf numFmtId="0" fontId="1" fillId="1" borderId="63" xfId="61" applyFont="1" applyFill="1" applyBorder="1" applyAlignment="1" applyProtection="1">
      <alignment horizontal="center" vertical="center" shrinkToFit="1"/>
      <protection locked="0"/>
    </xf>
    <xf numFmtId="0" fontId="1" fillId="1" borderId="24" xfId="61" applyFont="1" applyFill="1" applyBorder="1" applyAlignment="1" applyProtection="1">
      <alignment horizontal="center" vertical="center" shrinkToFit="1"/>
      <protection locked="0"/>
    </xf>
    <xf numFmtId="0" fontId="1" fillId="1" borderId="39" xfId="61" applyFont="1" applyFill="1" applyBorder="1" applyAlignment="1" applyProtection="1">
      <alignment horizontal="center" vertical="center" shrinkToFit="1"/>
      <protection locked="0"/>
    </xf>
    <xf numFmtId="0" fontId="1" fillId="0" borderId="29" xfId="61" applyFont="1" applyFill="1" applyBorder="1" applyAlignment="1" applyProtection="1">
      <alignment horizontal="center" vertical="center" shrinkToFit="1"/>
      <protection locked="0"/>
    </xf>
    <xf numFmtId="0" fontId="1" fillId="0" borderId="63" xfId="61" applyFont="1" applyFill="1" applyBorder="1" applyAlignment="1" applyProtection="1">
      <alignment horizontal="center" vertical="center" shrinkToFit="1"/>
      <protection locked="0"/>
    </xf>
    <xf numFmtId="0" fontId="1" fillId="0" borderId="28" xfId="61" applyFont="1" applyFill="1" applyBorder="1" applyAlignment="1" applyProtection="1">
      <alignment horizontal="center" vertical="center" shrinkToFit="1"/>
      <protection/>
    </xf>
    <xf numFmtId="0" fontId="1" fillId="0" borderId="21" xfId="61" applyFont="1" applyFill="1" applyBorder="1" applyAlignment="1" applyProtection="1">
      <alignment horizontal="center" vertical="center" shrinkToFit="1"/>
      <protection/>
    </xf>
    <xf numFmtId="0" fontId="1" fillId="0" borderId="70" xfId="61" applyFont="1" applyFill="1" applyBorder="1" applyAlignment="1" applyProtection="1">
      <alignment horizontal="center" vertical="center" shrinkToFit="1"/>
      <protection/>
    </xf>
    <xf numFmtId="0" fontId="1" fillId="0" borderId="40" xfId="61" applyFont="1" applyFill="1" applyBorder="1" applyAlignment="1" applyProtection="1">
      <alignment horizontal="center" vertical="center" shrinkToFit="1"/>
      <protection/>
    </xf>
    <xf numFmtId="0" fontId="1" fillId="0" borderId="66" xfId="61" applyFont="1" applyBorder="1" applyAlignment="1" applyProtection="1">
      <alignment horizontal="center" vertical="center"/>
      <protection/>
    </xf>
    <xf numFmtId="0" fontId="1" fillId="0" borderId="67" xfId="61" applyFont="1" applyBorder="1" applyAlignment="1" applyProtection="1">
      <alignment horizontal="center" vertical="center"/>
      <protection/>
    </xf>
    <xf numFmtId="0" fontId="2" fillId="0" borderId="35" xfId="61" applyFont="1" applyBorder="1" applyAlignment="1" applyProtection="1">
      <alignment horizontal="center" vertical="center"/>
      <protection/>
    </xf>
    <xf numFmtId="0" fontId="1" fillId="0" borderId="39" xfId="61" applyFont="1" applyBorder="1" applyAlignment="1" applyProtection="1">
      <alignment vertical="center"/>
      <protection/>
    </xf>
    <xf numFmtId="0" fontId="1" fillId="0" borderId="56" xfId="61" applyFont="1" applyBorder="1" applyAlignment="1" applyProtection="1">
      <alignment horizontal="center" vertical="center"/>
      <protection/>
    </xf>
    <xf numFmtId="0" fontId="1" fillId="0" borderId="71" xfId="61" applyFont="1" applyBorder="1" applyAlignment="1" applyProtection="1">
      <alignment horizontal="center" vertical="center"/>
      <protection/>
    </xf>
    <xf numFmtId="0" fontId="1" fillId="0" borderId="72" xfId="61" applyFont="1" applyBorder="1" applyAlignment="1" applyProtection="1">
      <alignment horizontal="center" vertical="center"/>
      <protection/>
    </xf>
    <xf numFmtId="0" fontId="1" fillId="0" borderId="27" xfId="61" applyFont="1" applyBorder="1" applyAlignment="1" applyProtection="1">
      <alignment horizontal="center" vertical="center"/>
      <protection/>
    </xf>
    <xf numFmtId="0" fontId="1" fillId="0" borderId="21" xfId="61" applyFont="1" applyFill="1" applyBorder="1" applyAlignment="1" applyProtection="1">
      <alignment vertical="top" textRotation="255" shrinkToFit="1"/>
      <protection/>
    </xf>
    <xf numFmtId="0" fontId="1" fillId="0" borderId="22" xfId="61" applyFont="1" applyFill="1" applyBorder="1" applyAlignment="1" applyProtection="1">
      <alignment vertical="top" textRotation="255" shrinkToFit="1"/>
      <protection/>
    </xf>
    <xf numFmtId="0" fontId="1" fillId="0" borderId="69" xfId="61" applyFont="1" applyBorder="1" applyAlignment="1" applyProtection="1">
      <alignment horizontal="center" vertical="center" textRotation="255"/>
      <protection/>
    </xf>
    <xf numFmtId="0" fontId="1" fillId="0" borderId="64" xfId="61" applyFont="1" applyBorder="1" applyAlignment="1" applyProtection="1">
      <alignment horizontal="center" vertical="center" textRotation="255"/>
      <protection/>
    </xf>
    <xf numFmtId="0" fontId="1" fillId="0" borderId="73" xfId="61" applyFont="1" applyBorder="1" applyAlignment="1" applyProtection="1">
      <alignment horizontal="center" vertical="center" textRotation="255"/>
      <protection/>
    </xf>
    <xf numFmtId="0" fontId="2" fillId="0" borderId="46" xfId="61" applyFont="1" applyBorder="1" applyAlignment="1" applyProtection="1">
      <alignment horizontal="center" vertical="center"/>
      <protection/>
    </xf>
    <xf numFmtId="0" fontId="1" fillId="0" borderId="63" xfId="61" applyFont="1" applyBorder="1" applyAlignment="1" applyProtection="1">
      <alignment vertical="center"/>
      <protection/>
    </xf>
    <xf numFmtId="0" fontId="1" fillId="0" borderId="74" xfId="61" applyFont="1" applyFill="1" applyBorder="1" applyAlignment="1" applyProtection="1">
      <alignment horizontal="center" vertical="center" shrinkToFit="1"/>
      <protection/>
    </xf>
    <xf numFmtId="0" fontId="1" fillId="0" borderId="47" xfId="61" applyFont="1" applyFill="1" applyBorder="1" applyAlignment="1" applyProtection="1">
      <alignment horizontal="center" vertical="center" shrinkToFit="1"/>
      <protection/>
    </xf>
    <xf numFmtId="0" fontId="1" fillId="0" borderId="57" xfId="61" applyFont="1" applyFill="1" applyBorder="1" applyAlignment="1" applyProtection="1">
      <alignment vertical="top" textRotation="255" shrinkToFit="1"/>
      <protection/>
    </xf>
    <xf numFmtId="0" fontId="1" fillId="0" borderId="75" xfId="61" applyFont="1" applyFill="1" applyBorder="1" applyAlignment="1" applyProtection="1">
      <alignment vertical="top" textRotation="255" shrinkToFit="1"/>
      <protection/>
    </xf>
    <xf numFmtId="0" fontId="1" fillId="0" borderId="76" xfId="61" applyFont="1" applyFill="1" applyBorder="1" applyAlignment="1" applyProtection="1">
      <alignment vertical="top" textRotation="255" shrinkToFit="1"/>
      <protection/>
    </xf>
    <xf numFmtId="0" fontId="1" fillId="0" borderId="77" xfId="61" applyFont="1" applyFill="1" applyBorder="1" applyAlignment="1" applyProtection="1">
      <alignment vertical="top" textRotation="255" shrinkToFit="1"/>
      <protection/>
    </xf>
    <xf numFmtId="0" fontId="1" fillId="0" borderId="22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10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40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78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57" xfId="61" applyFont="1" applyBorder="1" applyAlignment="1" applyProtection="1">
      <alignment horizontal="center" vertical="top" textRotation="255"/>
      <protection/>
    </xf>
    <xf numFmtId="0" fontId="1" fillId="0" borderId="21" xfId="61" applyFont="1" applyFill="1" applyBorder="1" applyAlignment="1" applyProtection="1">
      <alignment horizontal="center" vertical="top" textRotation="255" shrinkToFit="1"/>
      <protection/>
    </xf>
    <xf numFmtId="0" fontId="1" fillId="0" borderId="22" xfId="61" applyFont="1" applyFill="1" applyBorder="1" applyAlignment="1" applyProtection="1">
      <alignment horizontal="center" vertical="top" textRotation="255" shrinkToFit="1"/>
      <protection/>
    </xf>
    <xf numFmtId="0" fontId="1" fillId="0" borderId="57" xfId="61" applyFont="1" applyFill="1" applyBorder="1" applyAlignment="1" applyProtection="1">
      <alignment horizontal="center" vertical="top" textRotation="255" shrinkToFit="1"/>
      <protection/>
    </xf>
    <xf numFmtId="0" fontId="1" fillId="0" borderId="75" xfId="61" applyFont="1" applyFill="1" applyBorder="1" applyAlignment="1" applyProtection="1">
      <alignment horizontal="center" vertical="top" textRotation="255" shrinkToFit="1"/>
      <protection/>
    </xf>
    <xf numFmtId="0" fontId="1" fillId="0" borderId="76" xfId="61" applyFont="1" applyBorder="1" applyAlignment="1" applyProtection="1">
      <alignment vertical="top" textRotation="255"/>
      <protection/>
    </xf>
    <xf numFmtId="0" fontId="1" fillId="0" borderId="77" xfId="61" applyFont="1" applyBorder="1" applyAlignment="1" applyProtection="1">
      <alignment vertical="top" textRotation="255"/>
      <protection/>
    </xf>
    <xf numFmtId="0" fontId="1" fillId="0" borderId="77" xfId="61" applyFont="1" applyFill="1" applyBorder="1" applyAlignment="1" applyProtection="1">
      <alignment horizontal="center" vertical="top" textRotation="255" wrapText="1" shrinkToFit="1"/>
      <protection/>
    </xf>
    <xf numFmtId="0" fontId="1" fillId="0" borderId="17" xfId="61" applyFont="1" applyFill="1" applyBorder="1" applyAlignment="1" applyProtection="1">
      <alignment horizontal="center" vertical="top" textRotation="255" wrapText="1" shrinkToFit="1"/>
      <protection/>
    </xf>
    <xf numFmtId="0" fontId="1" fillId="33" borderId="71" xfId="61" applyFont="1" applyFill="1" applyBorder="1" applyAlignment="1" applyProtection="1">
      <alignment horizontal="center" vertical="center"/>
      <protection/>
    </xf>
    <xf numFmtId="0" fontId="1" fillId="33" borderId="79" xfId="61" applyFont="1" applyFill="1" applyBorder="1" applyAlignment="1" applyProtection="1">
      <alignment horizontal="center" vertical="center"/>
      <protection/>
    </xf>
    <xf numFmtId="0" fontId="1" fillId="33" borderId="27" xfId="61" applyFont="1" applyFill="1" applyBorder="1" applyAlignment="1" applyProtection="1">
      <alignment horizontal="center" vertical="center"/>
      <protection/>
    </xf>
    <xf numFmtId="0" fontId="1" fillId="33" borderId="53" xfId="61" applyFont="1" applyFill="1" applyBorder="1" applyAlignment="1" applyProtection="1">
      <alignment horizontal="center" vertical="center"/>
      <protection/>
    </xf>
    <xf numFmtId="0" fontId="1" fillId="0" borderId="80" xfId="61" applyFont="1" applyBorder="1" applyAlignment="1" applyProtection="1">
      <alignment horizontal="center" vertical="center" textRotation="255"/>
      <protection/>
    </xf>
    <xf numFmtId="0" fontId="1" fillId="0" borderId="81" xfId="61" applyFont="1" applyBorder="1" applyAlignment="1" applyProtection="1">
      <alignment horizontal="center" vertical="center" textRotation="255"/>
      <protection/>
    </xf>
    <xf numFmtId="0" fontId="3" fillId="0" borderId="56" xfId="61" applyFont="1" applyBorder="1" applyAlignment="1" applyProtection="1">
      <alignment horizontal="center" vertical="center"/>
      <protection/>
    </xf>
    <xf numFmtId="0" fontId="3" fillId="0" borderId="71" xfId="61" applyFont="1" applyBorder="1" applyAlignment="1" applyProtection="1">
      <alignment horizontal="center" vertical="center"/>
      <protection/>
    </xf>
    <xf numFmtId="0" fontId="3" fillId="0" borderId="79" xfId="61" applyFont="1" applyBorder="1" applyAlignment="1" applyProtection="1">
      <alignment horizontal="center" vertical="center"/>
      <protection/>
    </xf>
    <xf numFmtId="0" fontId="3" fillId="0" borderId="47" xfId="6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3" fillId="0" borderId="52" xfId="61" applyFont="1" applyBorder="1" applyAlignment="1" applyProtection="1">
      <alignment horizontal="center" vertical="center"/>
      <protection/>
    </xf>
    <xf numFmtId="0" fontId="1" fillId="0" borderId="76" xfId="61" applyFont="1" applyFill="1" applyBorder="1" applyAlignment="1" applyProtection="1">
      <alignment horizontal="center" vertical="top" textRotation="255" shrinkToFit="1"/>
      <protection/>
    </xf>
    <xf numFmtId="0" fontId="1" fillId="0" borderId="77" xfId="61" applyFont="1" applyFill="1" applyBorder="1" applyAlignment="1" applyProtection="1">
      <alignment horizontal="center" vertical="top" textRotation="255" shrinkToFit="1"/>
      <protection/>
    </xf>
    <xf numFmtId="0" fontId="1" fillId="0" borderId="67" xfId="61" applyFont="1" applyBorder="1" applyAlignment="1" applyProtection="1">
      <alignment horizontal="center" vertical="top"/>
      <protection/>
    </xf>
    <xf numFmtId="0" fontId="1" fillId="0" borderId="27" xfId="61" applyFont="1" applyBorder="1" applyAlignment="1" applyProtection="1">
      <alignment horizontal="center" vertical="top"/>
      <protection/>
    </xf>
    <xf numFmtId="0" fontId="3" fillId="0" borderId="66" xfId="61" applyFont="1" applyBorder="1" applyAlignment="1" applyProtection="1">
      <alignment horizontal="center" vertical="center"/>
      <protection/>
    </xf>
    <xf numFmtId="0" fontId="3" fillId="0" borderId="67" xfId="61" applyFont="1" applyBorder="1" applyAlignment="1" applyProtection="1">
      <alignment horizontal="center" vertical="center"/>
      <protection/>
    </xf>
    <xf numFmtId="0" fontId="3" fillId="0" borderId="68" xfId="61" applyFont="1" applyBorder="1" applyAlignment="1" applyProtection="1">
      <alignment horizontal="center" vertical="center"/>
      <protection/>
    </xf>
    <xf numFmtId="0" fontId="55" fillId="33" borderId="56" xfId="61" applyFont="1" applyFill="1" applyBorder="1" applyAlignment="1" applyProtection="1">
      <alignment horizontal="center" vertical="center"/>
      <protection/>
    </xf>
    <xf numFmtId="0" fontId="55" fillId="33" borderId="71" xfId="61" applyFont="1" applyFill="1" applyBorder="1" applyAlignment="1" applyProtection="1">
      <alignment horizontal="center" vertical="center"/>
      <protection/>
    </xf>
    <xf numFmtId="0" fontId="55" fillId="33" borderId="79" xfId="61" applyFont="1" applyFill="1" applyBorder="1" applyAlignment="1" applyProtection="1">
      <alignment horizontal="center" vertical="center"/>
      <protection/>
    </xf>
    <xf numFmtId="0" fontId="55" fillId="33" borderId="72" xfId="61" applyFont="1" applyFill="1" applyBorder="1" applyAlignment="1" applyProtection="1">
      <alignment horizontal="center" vertical="center"/>
      <protection/>
    </xf>
    <xf numFmtId="0" fontId="55" fillId="33" borderId="27" xfId="61" applyFont="1" applyFill="1" applyBorder="1" applyAlignment="1" applyProtection="1">
      <alignment horizontal="center" vertical="center"/>
      <protection/>
    </xf>
    <xf numFmtId="0" fontId="55" fillId="33" borderId="53" xfId="61" applyFont="1" applyFill="1" applyBorder="1" applyAlignment="1" applyProtection="1">
      <alignment horizontal="center" vertical="center"/>
      <protection/>
    </xf>
    <xf numFmtId="0" fontId="1" fillId="0" borderId="72" xfId="61" applyFont="1" applyFill="1" applyBorder="1" applyAlignment="1" applyProtection="1">
      <alignment horizontal="center" vertical="center"/>
      <protection/>
    </xf>
    <xf numFmtId="0" fontId="1" fillId="0" borderId="27" xfId="61" applyFont="1" applyFill="1" applyBorder="1" applyAlignment="1" applyProtection="1">
      <alignment horizontal="center" vertical="center"/>
      <protection/>
    </xf>
    <xf numFmtId="0" fontId="0" fillId="0" borderId="27" xfId="61" applyFont="1" applyBorder="1" applyAlignment="1" applyProtection="1">
      <alignment horizontal="center" vertical="center"/>
      <protection/>
    </xf>
    <xf numFmtId="0" fontId="4" fillId="0" borderId="56" xfId="61" applyFont="1" applyBorder="1" applyAlignment="1" applyProtection="1">
      <alignment horizontal="center" vertical="center"/>
      <protection/>
    </xf>
    <xf numFmtId="0" fontId="4" fillId="0" borderId="71" xfId="61" applyFont="1" applyBorder="1" applyAlignment="1" applyProtection="1">
      <alignment horizontal="center" vertical="center"/>
      <protection/>
    </xf>
    <xf numFmtId="0" fontId="4" fillId="0" borderId="79" xfId="61" applyFont="1" applyBorder="1" applyAlignment="1" applyProtection="1">
      <alignment horizontal="center" vertical="center"/>
      <protection/>
    </xf>
    <xf numFmtId="0" fontId="4" fillId="0" borderId="47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52" xfId="61" applyFont="1" applyBorder="1" applyAlignment="1" applyProtection="1">
      <alignment horizontal="center" vertical="center"/>
      <protection/>
    </xf>
    <xf numFmtId="0" fontId="4" fillId="0" borderId="72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53" xfId="61" applyFont="1" applyBorder="1" applyAlignment="1" applyProtection="1">
      <alignment horizontal="center" vertical="center"/>
      <protection/>
    </xf>
    <xf numFmtId="0" fontId="5" fillId="0" borderId="47" xfId="61" applyFont="1" applyBorder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52" xfId="61" applyFont="1" applyBorder="1" applyAlignment="1" applyProtection="1">
      <alignment horizontal="center" vertical="center"/>
      <protection/>
    </xf>
    <xf numFmtId="0" fontId="5" fillId="0" borderId="47" xfId="61" applyFont="1" applyBorder="1" applyAlignment="1" applyProtection="1">
      <alignment horizontal="center" vertical="center"/>
      <protection/>
    </xf>
    <xf numFmtId="0" fontId="5" fillId="0" borderId="72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center" vertical="center"/>
      <protection/>
    </xf>
    <xf numFmtId="0" fontId="5" fillId="0" borderId="53" xfId="61" applyFont="1" applyBorder="1" applyAlignment="1" applyProtection="1">
      <alignment horizontal="center" vertical="center"/>
      <protection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68" xfId="61" applyFont="1" applyBorder="1" applyAlignment="1" applyProtection="1">
      <alignment horizontal="center" vertical="center"/>
      <protection/>
    </xf>
    <xf numFmtId="0" fontId="1" fillId="0" borderId="42" xfId="61" applyFont="1" applyBorder="1" applyAlignment="1" applyProtection="1">
      <alignment horizontal="center"/>
      <protection/>
    </xf>
    <xf numFmtId="0" fontId="1" fillId="0" borderId="68" xfId="61" applyFont="1" applyBorder="1" applyAlignment="1" applyProtection="1">
      <alignment horizontal="center"/>
      <protection/>
    </xf>
    <xf numFmtId="0" fontId="1" fillId="0" borderId="66" xfId="61" applyFont="1" applyBorder="1" applyAlignment="1" applyProtection="1">
      <alignment horizontal="center"/>
      <protection/>
    </xf>
    <xf numFmtId="0" fontId="1" fillId="0" borderId="67" xfId="61" applyFont="1" applyBorder="1" applyAlignment="1" applyProtection="1">
      <alignment horizontal="center"/>
      <protection/>
    </xf>
    <xf numFmtId="0" fontId="2" fillId="0" borderId="27" xfId="61" applyFont="1" applyBorder="1" applyAlignment="1" applyProtection="1">
      <alignment horizontal="center" vertical="center"/>
      <protection/>
    </xf>
    <xf numFmtId="0" fontId="2" fillId="0" borderId="53" xfId="61" applyFont="1" applyBorder="1" applyAlignment="1" applyProtection="1">
      <alignment horizontal="center" vertical="center"/>
      <protection/>
    </xf>
    <xf numFmtId="0" fontId="7" fillId="0" borderId="80" xfId="61" applyFont="1" applyBorder="1" applyAlignment="1" applyProtection="1">
      <alignment horizontal="center" vertical="center" textRotation="255"/>
      <protection/>
    </xf>
    <xf numFmtId="0" fontId="7" fillId="0" borderId="81" xfId="61" applyFont="1" applyBorder="1" applyAlignment="1" applyProtection="1">
      <alignment horizontal="center" vertical="center" textRotation="255"/>
      <protection/>
    </xf>
    <xf numFmtId="0" fontId="2" fillId="0" borderId="71" xfId="61" applyFont="1" applyBorder="1" applyAlignment="1" applyProtection="1">
      <alignment horizontal="center" vertical="center"/>
      <protection/>
    </xf>
    <xf numFmtId="0" fontId="2" fillId="0" borderId="79" xfId="61" applyFont="1" applyBorder="1" applyAlignment="1" applyProtection="1">
      <alignment horizontal="center" vertical="center"/>
      <protection/>
    </xf>
    <xf numFmtId="0" fontId="1" fillId="0" borderId="47" xfId="61" applyFont="1" applyFill="1" applyBorder="1" applyAlignment="1" applyProtection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center"/>
      <protection/>
    </xf>
    <xf numFmtId="0" fontId="1" fillId="0" borderId="27" xfId="61" applyFont="1" applyBorder="1" applyAlignment="1" applyProtection="1">
      <alignment horizontal="center"/>
      <protection/>
    </xf>
    <xf numFmtId="0" fontId="1" fillId="0" borderId="0" xfId="61" applyFont="1" applyBorder="1" applyAlignment="1" applyProtection="1">
      <alignment horizontal="center"/>
      <protection/>
    </xf>
    <xf numFmtId="0" fontId="0" fillId="0" borderId="0" xfId="61" applyFont="1" applyBorder="1" applyAlignment="1" applyProtection="1">
      <alignment horizontal="center" vertical="center" textRotation="255"/>
      <protection/>
    </xf>
    <xf numFmtId="0" fontId="0" fillId="0" borderId="0" xfId="61" applyFont="1" applyAlignment="1" applyProtection="1">
      <alignment horizontal="center" vertical="top"/>
      <protection/>
    </xf>
    <xf numFmtId="0" fontId="11" fillId="34" borderId="0" xfId="61" applyFont="1" applyFill="1" applyBorder="1" applyAlignment="1" applyProtection="1">
      <alignment horizontal="center" vertical="center" shrinkToFit="1"/>
      <protection/>
    </xf>
    <xf numFmtId="0" fontId="9" fillId="0" borderId="0" xfId="61" applyFont="1" applyFill="1" applyBorder="1" applyAlignment="1" applyProtection="1">
      <alignment horizontal="center" vertical="center" shrinkToFit="1"/>
      <protection/>
    </xf>
    <xf numFmtId="0" fontId="10" fillId="34" borderId="0" xfId="61" applyFont="1" applyFill="1" applyBorder="1" applyAlignment="1" applyProtection="1">
      <alignment horizontal="center" vertical="center" shrinkToFit="1"/>
      <protection/>
    </xf>
    <xf numFmtId="0" fontId="12" fillId="0" borderId="0" xfId="61" applyFont="1" applyFill="1" applyBorder="1" applyAlignment="1" applyProtection="1">
      <alignment horizontal="center" vertical="center" shrinkToFit="1"/>
      <protection/>
    </xf>
    <xf numFmtId="0" fontId="6" fillId="35" borderId="66" xfId="61" applyFont="1" applyFill="1" applyBorder="1" applyAlignment="1" applyProtection="1">
      <alignment horizontal="center" vertical="center" shrinkToFit="1"/>
      <protection/>
    </xf>
    <xf numFmtId="0" fontId="6" fillId="35" borderId="67" xfId="61" applyFont="1" applyFill="1" applyBorder="1" applyAlignment="1" applyProtection="1">
      <alignment horizontal="center" vertical="center" shrinkToFit="1"/>
      <protection/>
    </xf>
    <xf numFmtId="0" fontId="6" fillId="35" borderId="82" xfId="61" applyFont="1" applyFill="1" applyBorder="1" applyAlignment="1" applyProtection="1">
      <alignment horizontal="center" vertical="center" shrinkToFit="1"/>
      <protection/>
    </xf>
    <xf numFmtId="0" fontId="6" fillId="35" borderId="83" xfId="61" applyFont="1" applyFill="1" applyBorder="1" applyAlignment="1" applyProtection="1">
      <alignment horizontal="center" vertical="center" shrinkToFit="1"/>
      <protection/>
    </xf>
    <xf numFmtId="0" fontId="6" fillId="35" borderId="84" xfId="61" applyFont="1" applyFill="1" applyBorder="1" applyAlignment="1" applyProtection="1">
      <alignment horizontal="center" vertical="center" shrinkToFit="1"/>
      <protection/>
    </xf>
    <xf numFmtId="0" fontId="6" fillId="35" borderId="85" xfId="61" applyFont="1" applyFill="1" applyBorder="1" applyAlignment="1" applyProtection="1">
      <alignment horizontal="center" vertical="center" shrinkToFit="1"/>
      <protection/>
    </xf>
    <xf numFmtId="0" fontId="6" fillId="35" borderId="68" xfId="61" applyFont="1" applyFill="1" applyBorder="1" applyAlignment="1" applyProtection="1">
      <alignment horizontal="center" vertical="center" shrinkToFit="1"/>
      <protection/>
    </xf>
    <xf numFmtId="0" fontId="7" fillId="0" borderId="56" xfId="61" applyFont="1" applyBorder="1" applyAlignment="1" applyProtection="1">
      <alignment horizontal="center" vertical="center" textRotation="255"/>
      <protection/>
    </xf>
    <xf numFmtId="0" fontId="7" fillId="0" borderId="47" xfId="61" applyFont="1" applyBorder="1" applyAlignment="1" applyProtection="1">
      <alignment horizontal="center" vertical="center" textRotation="255"/>
      <protection/>
    </xf>
    <xf numFmtId="0" fontId="7" fillId="0" borderId="86" xfId="61" applyFont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21理三観東書5-Ⅰ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257175</xdr:colOff>
      <xdr:row>1</xdr:row>
      <xdr:rowOff>219075</xdr:rowOff>
    </xdr:from>
    <xdr:to>
      <xdr:col>51</xdr:col>
      <xdr:colOff>0</xdr:colOff>
      <xdr:row>6</xdr:row>
      <xdr:rowOff>0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58725" y="447675"/>
          <a:ext cx="2400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showGridLines="0" tabSelected="1" zoomScale="96" zoomScaleNormal="96" zoomScaleSheetLayoutView="100" zoomScalePageLayoutView="0" workbookViewId="0" topLeftCell="A1">
      <selection activeCell="W22" sqref="W22"/>
    </sheetView>
  </sheetViews>
  <sheetFormatPr defaultColWidth="3.875" defaultRowHeight="13.5"/>
  <cols>
    <col min="1" max="43" width="3.875" style="116" customWidth="1"/>
    <col min="44" max="49" width="3.875" style="143" customWidth="1"/>
    <col min="50" max="51" width="3.875" style="116" customWidth="1"/>
    <col min="52" max="16384" width="3.875" style="111" customWidth="1"/>
  </cols>
  <sheetData>
    <row r="1" spans="1:51" ht="18" customHeight="1">
      <c r="A1" s="283" t="s">
        <v>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</row>
    <row r="2" spans="1:51" s="151" customFormat="1" ht="18" customHeight="1">
      <c r="A2" s="284" t="s">
        <v>21</v>
      </c>
      <c r="B2" s="284"/>
      <c r="C2" s="284"/>
      <c r="D2" s="284"/>
      <c r="E2" s="284"/>
      <c r="F2" s="284"/>
      <c r="G2" s="284"/>
      <c r="H2" s="285" t="s">
        <v>26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100"/>
      <c r="AT2" s="100"/>
      <c r="AU2" s="100"/>
      <c r="AV2" s="82"/>
      <c r="AW2" s="82"/>
      <c r="AX2" s="122"/>
      <c r="AY2" s="122"/>
    </row>
    <row r="3" spans="1:51" s="151" customFormat="1" ht="18" customHeight="1">
      <c r="A3" s="284"/>
      <c r="B3" s="284"/>
      <c r="C3" s="284"/>
      <c r="D3" s="284"/>
      <c r="E3" s="284"/>
      <c r="F3" s="284"/>
      <c r="G3" s="284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100"/>
      <c r="AT3" s="100"/>
      <c r="AU3" s="100"/>
      <c r="AV3" s="82"/>
      <c r="AW3" s="82"/>
      <c r="AX3" s="122"/>
      <c r="AY3" s="122"/>
    </row>
    <row r="4" spans="1:51" s="151" customFormat="1" ht="18" customHeight="1">
      <c r="A4" s="284"/>
      <c r="B4" s="284"/>
      <c r="C4" s="284"/>
      <c r="D4" s="284"/>
      <c r="E4" s="284"/>
      <c r="F4" s="284"/>
      <c r="G4" s="284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100"/>
      <c r="AT4" s="100"/>
      <c r="AU4" s="100"/>
      <c r="AV4" s="82"/>
      <c r="AW4" s="82"/>
      <c r="AX4" s="117"/>
      <c r="AY4" s="117"/>
    </row>
    <row r="5" spans="1:51" s="130" customFormat="1" ht="18" customHeight="1">
      <c r="A5" s="286" t="s">
        <v>13</v>
      </c>
      <c r="B5" s="286"/>
      <c r="C5" s="286"/>
      <c r="D5" s="286"/>
      <c r="E5" s="286"/>
      <c r="F5" s="286"/>
      <c r="G5" s="286"/>
      <c r="H5" s="287" t="s">
        <v>15</v>
      </c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82"/>
      <c r="AT5" s="82"/>
      <c r="AU5" s="82"/>
      <c r="AY5" s="132"/>
    </row>
    <row r="6" spans="1:51" s="130" customFormat="1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137" customFormat="1" ht="24" customHeight="1">
      <c r="A7" s="238" t="s">
        <v>0</v>
      </c>
      <c r="B7" s="239"/>
      <c r="C7" s="239"/>
      <c r="D7" s="239"/>
      <c r="E7" s="239"/>
      <c r="F7" s="240"/>
      <c r="G7" s="288" t="s">
        <v>29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0"/>
      <c r="W7" s="291" t="s">
        <v>1</v>
      </c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92"/>
      <c r="AR7" s="293" t="s">
        <v>18</v>
      </c>
      <c r="AS7" s="289"/>
      <c r="AT7" s="289"/>
      <c r="AU7" s="289"/>
      <c r="AV7" s="289"/>
      <c r="AW7" s="294"/>
      <c r="AX7" s="295" t="s">
        <v>3</v>
      </c>
      <c r="AY7" s="274" t="s">
        <v>39</v>
      </c>
    </row>
    <row r="8" spans="1:51" s="137" customFormat="1" ht="15" customHeight="1">
      <c r="A8" s="250" t="s">
        <v>9</v>
      </c>
      <c r="B8" s="251"/>
      <c r="C8" s="251"/>
      <c r="D8" s="252"/>
      <c r="E8" s="276" t="s">
        <v>31</v>
      </c>
      <c r="F8" s="277"/>
      <c r="G8" s="278">
        <v>0</v>
      </c>
      <c r="H8" s="279"/>
      <c r="I8" s="38"/>
      <c r="J8" s="38"/>
      <c r="K8" s="280">
        <f>IF(U16="","",U16*0.6)</f>
        <v>192</v>
      </c>
      <c r="L8" s="280"/>
      <c r="M8" s="38"/>
      <c r="N8" s="38"/>
      <c r="O8" s="281">
        <f>IF(U16="","",U16*0.8)</f>
        <v>256</v>
      </c>
      <c r="P8" s="281"/>
      <c r="Q8" s="38"/>
      <c r="R8" s="78"/>
      <c r="S8" s="281">
        <f>U16</f>
        <v>320</v>
      </c>
      <c r="T8" s="281"/>
      <c r="U8" s="78"/>
      <c r="V8" s="118"/>
      <c r="W8" s="153"/>
      <c r="X8" s="38"/>
      <c r="Y8" s="38"/>
      <c r="Z8" s="282">
        <v>0</v>
      </c>
      <c r="AA8" s="282"/>
      <c r="AB8" s="38"/>
      <c r="AC8" s="38"/>
      <c r="AD8" s="281">
        <f>IF(AP16="","",AP16*0.6)</f>
        <v>168</v>
      </c>
      <c r="AE8" s="280"/>
      <c r="AF8" s="38"/>
      <c r="AG8" s="38"/>
      <c r="AH8" s="280">
        <f>IF(AP16="","",AP16*0.8)</f>
        <v>224</v>
      </c>
      <c r="AI8" s="281"/>
      <c r="AJ8" s="48"/>
      <c r="AK8" s="38"/>
      <c r="AL8" s="281">
        <f>AP16</f>
        <v>280</v>
      </c>
      <c r="AM8" s="281"/>
      <c r="AN8" s="48"/>
      <c r="AO8" s="38"/>
      <c r="AP8" s="78"/>
      <c r="AQ8" s="118"/>
      <c r="AR8" s="259" t="s">
        <v>12</v>
      </c>
      <c r="AS8" s="260"/>
      <c r="AT8" s="260"/>
      <c r="AU8" s="260"/>
      <c r="AV8" s="260"/>
      <c r="AW8" s="261"/>
      <c r="AX8" s="296"/>
      <c r="AY8" s="275"/>
    </row>
    <row r="9" spans="1:51" s="137" customFormat="1" ht="15" customHeight="1">
      <c r="A9" s="253"/>
      <c r="B9" s="254"/>
      <c r="C9" s="254"/>
      <c r="D9" s="255"/>
      <c r="E9" s="266"/>
      <c r="F9" s="267"/>
      <c r="G9" s="115"/>
      <c r="H9" s="268" t="s">
        <v>27</v>
      </c>
      <c r="I9" s="268"/>
      <c r="J9" s="268"/>
      <c r="K9" s="268"/>
      <c r="L9" s="269" t="s">
        <v>11</v>
      </c>
      <c r="M9" s="268"/>
      <c r="N9" s="268"/>
      <c r="O9" s="268"/>
      <c r="P9" s="268" t="s">
        <v>6</v>
      </c>
      <c r="Q9" s="268"/>
      <c r="R9" s="268"/>
      <c r="S9" s="268"/>
      <c r="T9" s="78"/>
      <c r="U9" s="78"/>
      <c r="V9" s="118"/>
      <c r="W9" s="115"/>
      <c r="X9" s="38"/>
      <c r="Y9" s="78"/>
      <c r="Z9" s="78"/>
      <c r="AA9" s="268" t="s">
        <v>27</v>
      </c>
      <c r="AB9" s="268"/>
      <c r="AC9" s="268"/>
      <c r="AD9" s="268"/>
      <c r="AE9" s="269" t="s">
        <v>11</v>
      </c>
      <c r="AF9" s="268"/>
      <c r="AG9" s="268"/>
      <c r="AH9" s="268"/>
      <c r="AI9" s="270" t="s">
        <v>6</v>
      </c>
      <c r="AJ9" s="271"/>
      <c r="AK9" s="271"/>
      <c r="AL9" s="269"/>
      <c r="AM9" s="128"/>
      <c r="AN9" s="78"/>
      <c r="AO9" s="38"/>
      <c r="AP9" s="78"/>
      <c r="AQ9" s="118"/>
      <c r="AR9" s="262"/>
      <c r="AS9" s="260"/>
      <c r="AT9" s="260"/>
      <c r="AU9" s="260"/>
      <c r="AV9" s="260"/>
      <c r="AW9" s="261"/>
      <c r="AX9" s="296"/>
      <c r="AY9" s="275"/>
    </row>
    <row r="10" spans="1:51" ht="15" customHeight="1">
      <c r="A10" s="256"/>
      <c r="B10" s="257"/>
      <c r="C10" s="257"/>
      <c r="D10" s="258"/>
      <c r="E10" s="272" t="s">
        <v>43</v>
      </c>
      <c r="F10" s="273"/>
      <c r="G10" s="247">
        <v>0</v>
      </c>
      <c r="H10" s="248"/>
      <c r="I10" s="40"/>
      <c r="J10" s="40"/>
      <c r="K10" s="236">
        <f>IF(U17="","",U17*0.6)</f>
        <v>144</v>
      </c>
      <c r="L10" s="236"/>
      <c r="M10" s="40"/>
      <c r="N10" s="40"/>
      <c r="O10" s="237">
        <f>IF(U17="","",U17*0.8)</f>
        <v>192</v>
      </c>
      <c r="P10" s="237"/>
      <c r="Q10" s="40"/>
      <c r="R10" s="99"/>
      <c r="S10" s="237">
        <f>U17</f>
        <v>240</v>
      </c>
      <c r="T10" s="237"/>
      <c r="U10" s="99"/>
      <c r="V10" s="119"/>
      <c r="W10" s="141"/>
      <c r="X10" s="40"/>
      <c r="Y10" s="40"/>
      <c r="Z10" s="249">
        <v>0</v>
      </c>
      <c r="AA10" s="249"/>
      <c r="AB10" s="40"/>
      <c r="AC10" s="40"/>
      <c r="AD10" s="237">
        <f>IF(AP17="","",AP17*0.6)</f>
        <v>126</v>
      </c>
      <c r="AE10" s="236"/>
      <c r="AF10" s="40"/>
      <c r="AG10" s="40"/>
      <c r="AH10" s="236">
        <f>IF(AP17="","",AP17*0.8)</f>
        <v>168</v>
      </c>
      <c r="AI10" s="237"/>
      <c r="AJ10" s="148"/>
      <c r="AK10" s="40"/>
      <c r="AL10" s="237">
        <f>AP17</f>
        <v>210</v>
      </c>
      <c r="AM10" s="237"/>
      <c r="AN10" s="50"/>
      <c r="AO10" s="40"/>
      <c r="AP10" s="99"/>
      <c r="AQ10" s="119"/>
      <c r="AR10" s="263"/>
      <c r="AS10" s="264"/>
      <c r="AT10" s="264"/>
      <c r="AU10" s="264"/>
      <c r="AV10" s="264"/>
      <c r="AW10" s="265"/>
      <c r="AX10" s="296"/>
      <c r="AY10" s="275"/>
    </row>
    <row r="11" spans="1:51" ht="15" customHeight="1">
      <c r="A11" s="238" t="s">
        <v>17</v>
      </c>
      <c r="B11" s="239"/>
      <c r="C11" s="239"/>
      <c r="D11" s="239"/>
      <c r="E11" s="239"/>
      <c r="F11" s="240"/>
      <c r="G11" s="173">
        <v>4</v>
      </c>
      <c r="H11" s="165"/>
      <c r="I11" s="159">
        <v>5</v>
      </c>
      <c r="J11" s="165"/>
      <c r="K11" s="159">
        <v>6</v>
      </c>
      <c r="L11" s="165"/>
      <c r="M11" s="159" t="s">
        <v>2</v>
      </c>
      <c r="N11" s="165"/>
      <c r="O11" s="159"/>
      <c r="P11" s="161"/>
      <c r="Q11" s="241" t="s">
        <v>16</v>
      </c>
      <c r="R11" s="242"/>
      <c r="S11" s="242"/>
      <c r="T11" s="243"/>
      <c r="U11" s="222" t="s">
        <v>10</v>
      </c>
      <c r="V11" s="223"/>
      <c r="W11" s="173">
        <v>4</v>
      </c>
      <c r="X11" s="160"/>
      <c r="Y11" s="165"/>
      <c r="Z11" s="159">
        <v>5</v>
      </c>
      <c r="AA11" s="160"/>
      <c r="AB11" s="165"/>
      <c r="AC11" s="159">
        <v>6</v>
      </c>
      <c r="AD11" s="160"/>
      <c r="AE11" s="165"/>
      <c r="AF11" s="159" t="s">
        <v>2</v>
      </c>
      <c r="AG11" s="160"/>
      <c r="AH11" s="165"/>
      <c r="AI11" s="159"/>
      <c r="AJ11" s="160"/>
      <c r="AK11" s="161"/>
      <c r="AL11" s="241" t="s">
        <v>16</v>
      </c>
      <c r="AM11" s="242"/>
      <c r="AN11" s="242"/>
      <c r="AO11" s="243"/>
      <c r="AP11" s="222" t="s">
        <v>10</v>
      </c>
      <c r="AQ11" s="223"/>
      <c r="AR11" s="134">
        <v>4</v>
      </c>
      <c r="AS11" s="102">
        <v>5</v>
      </c>
      <c r="AT11" s="102">
        <v>6</v>
      </c>
      <c r="AU11" s="102" t="s">
        <v>2</v>
      </c>
      <c r="AV11" s="133"/>
      <c r="AW11" s="226" t="s">
        <v>24</v>
      </c>
      <c r="AX11" s="296"/>
      <c r="AY11" s="275"/>
    </row>
    <row r="12" spans="1:51" ht="15" customHeight="1">
      <c r="A12" s="238"/>
      <c r="B12" s="239"/>
      <c r="C12" s="239"/>
      <c r="D12" s="239"/>
      <c r="E12" s="239"/>
      <c r="F12" s="240"/>
      <c r="G12" s="145" t="s">
        <v>28</v>
      </c>
      <c r="H12" s="76" t="s">
        <v>42</v>
      </c>
      <c r="I12" s="67" t="s">
        <v>28</v>
      </c>
      <c r="J12" s="67" t="s">
        <v>42</v>
      </c>
      <c r="K12" s="67" t="s">
        <v>28</v>
      </c>
      <c r="L12" s="67" t="s">
        <v>42</v>
      </c>
      <c r="M12" s="152" t="s">
        <v>28</v>
      </c>
      <c r="N12" s="76" t="s">
        <v>42</v>
      </c>
      <c r="O12" s="67"/>
      <c r="P12" s="125"/>
      <c r="Q12" s="244"/>
      <c r="R12" s="245"/>
      <c r="S12" s="245"/>
      <c r="T12" s="246"/>
      <c r="U12" s="224"/>
      <c r="V12" s="225"/>
      <c r="W12" s="164" t="s">
        <v>28</v>
      </c>
      <c r="X12" s="163"/>
      <c r="Y12" s="76" t="s">
        <v>42</v>
      </c>
      <c r="Z12" s="162" t="s">
        <v>28</v>
      </c>
      <c r="AA12" s="163"/>
      <c r="AB12" s="67" t="s">
        <v>42</v>
      </c>
      <c r="AC12" s="162" t="s">
        <v>28</v>
      </c>
      <c r="AD12" s="163"/>
      <c r="AE12" s="67" t="s">
        <v>42</v>
      </c>
      <c r="AF12" s="162" t="s">
        <v>28</v>
      </c>
      <c r="AG12" s="163"/>
      <c r="AH12" s="67" t="s">
        <v>42</v>
      </c>
      <c r="AI12" s="162"/>
      <c r="AJ12" s="163"/>
      <c r="AK12" s="125"/>
      <c r="AL12" s="244"/>
      <c r="AM12" s="245"/>
      <c r="AN12" s="245"/>
      <c r="AO12" s="246"/>
      <c r="AP12" s="224"/>
      <c r="AQ12" s="225"/>
      <c r="AR12" s="32" t="s">
        <v>42</v>
      </c>
      <c r="AS12" s="49" t="s">
        <v>42</v>
      </c>
      <c r="AT12" s="49" t="s">
        <v>42</v>
      </c>
      <c r="AU12" s="49" t="s">
        <v>42</v>
      </c>
      <c r="AV12" s="101"/>
      <c r="AW12" s="227"/>
      <c r="AX12" s="296"/>
      <c r="AY12" s="275"/>
    </row>
    <row r="13" spans="1:51" s="114" customFormat="1" ht="108" customHeight="1">
      <c r="A13" s="228" t="s">
        <v>25</v>
      </c>
      <c r="B13" s="229"/>
      <c r="C13" s="229"/>
      <c r="D13" s="229"/>
      <c r="E13" s="229"/>
      <c r="F13" s="230"/>
      <c r="G13" s="108" t="s">
        <v>22</v>
      </c>
      <c r="H13" s="39" t="s">
        <v>22</v>
      </c>
      <c r="I13" s="39" t="s">
        <v>32</v>
      </c>
      <c r="J13" s="39" t="s">
        <v>32</v>
      </c>
      <c r="K13" s="39" t="s">
        <v>44</v>
      </c>
      <c r="L13" s="39" t="s">
        <v>44</v>
      </c>
      <c r="M13" s="156" t="s">
        <v>23</v>
      </c>
      <c r="N13" s="157" t="s">
        <v>23</v>
      </c>
      <c r="O13" s="94"/>
      <c r="P13" s="135"/>
      <c r="Q13" s="234" t="s">
        <v>41</v>
      </c>
      <c r="R13" s="214" t="s">
        <v>34</v>
      </c>
      <c r="S13" s="214" t="s">
        <v>20</v>
      </c>
      <c r="T13" s="216" t="s">
        <v>37</v>
      </c>
      <c r="U13" s="218" t="s">
        <v>40</v>
      </c>
      <c r="V13" s="213" t="s">
        <v>7</v>
      </c>
      <c r="W13" s="129" t="s">
        <v>22</v>
      </c>
      <c r="X13" s="129"/>
      <c r="Y13" s="39" t="s">
        <v>22</v>
      </c>
      <c r="Z13" s="39" t="s">
        <v>32</v>
      </c>
      <c r="AA13" s="39" t="s">
        <v>32</v>
      </c>
      <c r="AB13" s="39" t="s">
        <v>32</v>
      </c>
      <c r="AC13" s="39" t="s">
        <v>44</v>
      </c>
      <c r="AD13" s="39" t="s">
        <v>44</v>
      </c>
      <c r="AE13" s="39" t="s">
        <v>44</v>
      </c>
      <c r="AF13" s="158" t="s">
        <v>23</v>
      </c>
      <c r="AG13" s="158" t="s">
        <v>23</v>
      </c>
      <c r="AH13" s="158" t="s">
        <v>23</v>
      </c>
      <c r="AI13" s="95"/>
      <c r="AJ13" s="95"/>
      <c r="AK13" s="94"/>
      <c r="AL13" s="234" t="s">
        <v>41</v>
      </c>
      <c r="AM13" s="214" t="s">
        <v>34</v>
      </c>
      <c r="AN13" s="214" t="s">
        <v>20</v>
      </c>
      <c r="AO13" s="216" t="s">
        <v>37</v>
      </c>
      <c r="AP13" s="218" t="s">
        <v>40</v>
      </c>
      <c r="AQ13" s="213" t="s">
        <v>7</v>
      </c>
      <c r="AR13" s="220" t="s">
        <v>22</v>
      </c>
      <c r="AS13" s="209" t="s">
        <v>32</v>
      </c>
      <c r="AT13" s="209" t="s">
        <v>44</v>
      </c>
      <c r="AU13" s="209" t="s">
        <v>23</v>
      </c>
      <c r="AV13" s="211"/>
      <c r="AW13" s="227"/>
      <c r="AX13" s="296"/>
      <c r="AY13" s="275"/>
    </row>
    <row r="14" spans="1:51" s="114" customFormat="1" ht="42" customHeight="1">
      <c r="A14" s="231"/>
      <c r="B14" s="232"/>
      <c r="C14" s="232"/>
      <c r="D14" s="232"/>
      <c r="E14" s="232"/>
      <c r="F14" s="233"/>
      <c r="G14" s="207" t="s">
        <v>35</v>
      </c>
      <c r="H14" s="196" t="s">
        <v>8</v>
      </c>
      <c r="I14" s="196" t="s">
        <v>35</v>
      </c>
      <c r="J14" s="196" t="s">
        <v>8</v>
      </c>
      <c r="K14" s="196" t="s">
        <v>35</v>
      </c>
      <c r="L14" s="196" t="s">
        <v>8</v>
      </c>
      <c r="M14" s="196" t="s">
        <v>35</v>
      </c>
      <c r="N14" s="196" t="s">
        <v>8</v>
      </c>
      <c r="O14" s="196"/>
      <c r="P14" s="205"/>
      <c r="Q14" s="234"/>
      <c r="R14" s="214"/>
      <c r="S14" s="214"/>
      <c r="T14" s="216"/>
      <c r="U14" s="218"/>
      <c r="V14" s="213"/>
      <c r="W14" s="196" t="s">
        <v>38</v>
      </c>
      <c r="X14" s="196"/>
      <c r="Y14" s="196" t="s">
        <v>14</v>
      </c>
      <c r="Z14" s="196" t="s">
        <v>38</v>
      </c>
      <c r="AA14" s="196" t="s">
        <v>14</v>
      </c>
      <c r="AB14" s="196" t="s">
        <v>14</v>
      </c>
      <c r="AC14" s="196" t="s">
        <v>35</v>
      </c>
      <c r="AD14" s="196" t="s">
        <v>14</v>
      </c>
      <c r="AE14" s="196" t="s">
        <v>14</v>
      </c>
      <c r="AF14" s="196" t="s">
        <v>35</v>
      </c>
      <c r="AG14" s="196" t="s">
        <v>38</v>
      </c>
      <c r="AH14" s="196" t="s">
        <v>14</v>
      </c>
      <c r="AI14" s="196"/>
      <c r="AJ14" s="28"/>
      <c r="AK14" s="196"/>
      <c r="AL14" s="234"/>
      <c r="AM14" s="214"/>
      <c r="AN14" s="214"/>
      <c r="AO14" s="216"/>
      <c r="AP14" s="218"/>
      <c r="AQ14" s="213"/>
      <c r="AR14" s="221"/>
      <c r="AS14" s="210"/>
      <c r="AT14" s="210"/>
      <c r="AU14" s="210"/>
      <c r="AV14" s="211"/>
      <c r="AW14" s="227"/>
      <c r="AX14" s="296"/>
      <c r="AY14" s="275"/>
    </row>
    <row r="15" spans="1:51" s="140" customFormat="1" ht="18" customHeight="1">
      <c r="A15" s="198" t="s">
        <v>36</v>
      </c>
      <c r="B15" s="192" t="s">
        <v>5</v>
      </c>
      <c r="C15" s="193"/>
      <c r="D15" s="149"/>
      <c r="E15" s="126"/>
      <c r="F15" s="131"/>
      <c r="G15" s="208"/>
      <c r="H15" s="197"/>
      <c r="I15" s="197"/>
      <c r="J15" s="197"/>
      <c r="K15" s="197"/>
      <c r="L15" s="197"/>
      <c r="M15" s="197"/>
      <c r="N15" s="197"/>
      <c r="O15" s="197"/>
      <c r="P15" s="206"/>
      <c r="Q15" s="235"/>
      <c r="R15" s="215"/>
      <c r="S15" s="215"/>
      <c r="T15" s="217"/>
      <c r="U15" s="219"/>
      <c r="V15" s="213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29"/>
      <c r="AK15" s="197"/>
      <c r="AL15" s="235"/>
      <c r="AM15" s="215"/>
      <c r="AN15" s="215"/>
      <c r="AO15" s="217"/>
      <c r="AP15" s="219"/>
      <c r="AQ15" s="213"/>
      <c r="AR15" s="221"/>
      <c r="AS15" s="210"/>
      <c r="AT15" s="210"/>
      <c r="AU15" s="210"/>
      <c r="AV15" s="212"/>
      <c r="AW15" s="227"/>
      <c r="AX15" s="297"/>
      <c r="AY15" s="275"/>
    </row>
    <row r="16" spans="1:51" s="140" customFormat="1" ht="18" customHeight="1">
      <c r="A16" s="199"/>
      <c r="B16" s="194"/>
      <c r="C16" s="195"/>
      <c r="D16" s="126"/>
      <c r="E16" s="201" t="s">
        <v>31</v>
      </c>
      <c r="F16" s="202"/>
      <c r="G16" s="32">
        <v>50</v>
      </c>
      <c r="H16" s="31">
        <v>30</v>
      </c>
      <c r="I16" s="49">
        <v>50</v>
      </c>
      <c r="J16" s="31">
        <v>30</v>
      </c>
      <c r="K16" s="31">
        <v>50</v>
      </c>
      <c r="L16" s="31">
        <v>30</v>
      </c>
      <c r="M16" s="31">
        <v>50</v>
      </c>
      <c r="N16" s="31">
        <v>30</v>
      </c>
      <c r="O16" s="49"/>
      <c r="P16" s="139"/>
      <c r="Q16" s="32">
        <f aca="true" t="shared" si="0" ref="Q16:T58">IF(SUMIF($G$14:$P$14,"（"&amp;LEFT(Q$13,4)&amp;"）",$G16:$P16)=0,"",SUMIF($G$14:$P$14,"（"&amp;LEFT(Q$13,4)&amp;"）",$G16:$P16))</f>
        <v>200</v>
      </c>
      <c r="R16" s="49">
        <f t="shared" si="0"/>
      </c>
      <c r="S16" s="49">
        <f t="shared" si="0"/>
      </c>
      <c r="T16" s="101">
        <f t="shared" si="0"/>
        <v>120</v>
      </c>
      <c r="U16" s="96">
        <f aca="true" t="shared" si="1" ref="U16:U58">IF(SUM(G16:P16)=0,"",SUM(G16:P16))</f>
        <v>320</v>
      </c>
      <c r="V16" s="213"/>
      <c r="W16" s="32">
        <v>50</v>
      </c>
      <c r="X16" s="31"/>
      <c r="Y16" s="31">
        <v>20</v>
      </c>
      <c r="Z16" s="31">
        <v>20</v>
      </c>
      <c r="AA16" s="31">
        <v>30</v>
      </c>
      <c r="AB16" s="31">
        <v>20</v>
      </c>
      <c r="AC16" s="31">
        <v>30</v>
      </c>
      <c r="AD16" s="31">
        <v>20</v>
      </c>
      <c r="AE16" s="31">
        <v>20</v>
      </c>
      <c r="AF16" s="31">
        <v>20</v>
      </c>
      <c r="AG16" s="31">
        <v>30</v>
      </c>
      <c r="AH16" s="31">
        <v>20</v>
      </c>
      <c r="AI16" s="31"/>
      <c r="AJ16" s="31"/>
      <c r="AK16" s="49"/>
      <c r="AL16" s="32">
        <f aca="true" t="shared" si="2" ref="AL16:AO58">IF(SUMIF($W$14:$AK$14,"（"&amp;LEFT(AL$13,4)&amp;"）",$W16:$AK16)=0,"",SUMIF($W$14:$AK$14,"（"&amp;LEFT(AL$13,4)&amp;"）",$W16:$AK16))</f>
        <v>50</v>
      </c>
      <c r="AM16" s="49">
        <f t="shared" si="2"/>
        <v>100</v>
      </c>
      <c r="AN16" s="49">
        <f t="shared" si="2"/>
        <v>130</v>
      </c>
      <c r="AO16" s="101">
        <f t="shared" si="2"/>
      </c>
      <c r="AP16" s="96">
        <f aca="true" t="shared" si="3" ref="AP16:AP58">IF(SUM(W16:AK16)=0,"",SUM(W16:AK16))</f>
        <v>280</v>
      </c>
      <c r="AQ16" s="213"/>
      <c r="AR16" s="203"/>
      <c r="AS16" s="184"/>
      <c r="AT16" s="184"/>
      <c r="AU16" s="184"/>
      <c r="AV16" s="186"/>
      <c r="AW16" s="227"/>
      <c r="AX16" s="96">
        <f aca="true" t="shared" si="4" ref="AX16:AX60">IF(SUM(G16:P16,W16:AK16)=0,"",SUM(G16:P16,W16:AK16))</f>
        <v>600</v>
      </c>
      <c r="AY16" s="275"/>
    </row>
    <row r="17" spans="1:51" ht="18" customHeight="1">
      <c r="A17" s="200"/>
      <c r="B17" s="188" t="s">
        <v>30</v>
      </c>
      <c r="C17" s="189"/>
      <c r="D17" s="138"/>
      <c r="E17" s="190" t="s">
        <v>43</v>
      </c>
      <c r="F17" s="191"/>
      <c r="G17" s="84">
        <v>50</v>
      </c>
      <c r="H17" s="30">
        <v>30</v>
      </c>
      <c r="I17" s="30">
        <v>50</v>
      </c>
      <c r="J17" s="30">
        <v>30</v>
      </c>
      <c r="K17" s="30">
        <v>50</v>
      </c>
      <c r="L17" s="30">
        <v>30</v>
      </c>
      <c r="M17" s="155"/>
      <c r="N17" s="155"/>
      <c r="O17" s="52"/>
      <c r="P17" s="150"/>
      <c r="Q17" s="84">
        <f t="shared" si="0"/>
        <v>150</v>
      </c>
      <c r="R17" s="52">
        <f t="shared" si="0"/>
      </c>
      <c r="S17" s="52">
        <f t="shared" si="0"/>
      </c>
      <c r="T17" s="110">
        <f t="shared" si="0"/>
        <v>90</v>
      </c>
      <c r="U17" s="30">
        <f t="shared" si="1"/>
        <v>240</v>
      </c>
      <c r="V17" s="213"/>
      <c r="W17" s="84">
        <v>50</v>
      </c>
      <c r="X17" s="30"/>
      <c r="Y17" s="30">
        <v>20</v>
      </c>
      <c r="Z17" s="30">
        <v>20</v>
      </c>
      <c r="AA17" s="30">
        <v>30</v>
      </c>
      <c r="AB17" s="30">
        <v>20</v>
      </c>
      <c r="AC17" s="30">
        <v>30</v>
      </c>
      <c r="AD17" s="30">
        <v>20</v>
      </c>
      <c r="AE17" s="30">
        <v>20</v>
      </c>
      <c r="AF17" s="155"/>
      <c r="AG17" s="155"/>
      <c r="AH17" s="155"/>
      <c r="AI17" s="30"/>
      <c r="AJ17" s="30"/>
      <c r="AK17" s="52"/>
      <c r="AL17" s="84">
        <f t="shared" si="2"/>
        <v>30</v>
      </c>
      <c r="AM17" s="52">
        <f t="shared" si="2"/>
        <v>70</v>
      </c>
      <c r="AN17" s="52">
        <f t="shared" si="2"/>
        <v>110</v>
      </c>
      <c r="AO17" s="110">
        <f t="shared" si="2"/>
      </c>
      <c r="AP17" s="30">
        <f t="shared" si="3"/>
        <v>210</v>
      </c>
      <c r="AQ17" s="213"/>
      <c r="AR17" s="204"/>
      <c r="AS17" s="185"/>
      <c r="AT17" s="185"/>
      <c r="AU17" s="185"/>
      <c r="AV17" s="187"/>
      <c r="AW17" s="227"/>
      <c r="AX17" s="96">
        <f t="shared" si="4"/>
        <v>450</v>
      </c>
      <c r="AY17" s="275"/>
    </row>
    <row r="18" spans="1:51" ht="18" customHeight="1">
      <c r="A18" s="87">
        <v>1</v>
      </c>
      <c r="B18" s="182"/>
      <c r="C18" s="182"/>
      <c r="D18" s="182"/>
      <c r="E18" s="182"/>
      <c r="F18" s="183"/>
      <c r="G18" s="6"/>
      <c r="H18" s="15"/>
      <c r="I18" s="15"/>
      <c r="J18" s="15"/>
      <c r="K18" s="15"/>
      <c r="L18" s="15"/>
      <c r="M18" s="15"/>
      <c r="N18" s="15"/>
      <c r="O18" s="15"/>
      <c r="P18" s="106"/>
      <c r="Q18" s="77">
        <f t="shared" si="0"/>
      </c>
      <c r="R18" s="47">
        <f t="shared" si="0"/>
      </c>
      <c r="S18" s="80">
        <f t="shared" si="0"/>
      </c>
      <c r="T18" s="59">
        <f t="shared" si="0"/>
      </c>
      <c r="U18" s="68">
        <f t="shared" si="1"/>
      </c>
      <c r="V18" s="55"/>
      <c r="W18" s="6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47">
        <f t="shared" si="2"/>
      </c>
      <c r="AM18" s="80">
        <f t="shared" si="2"/>
      </c>
      <c r="AN18" s="80">
        <f t="shared" si="2"/>
      </c>
      <c r="AO18" s="59">
        <f t="shared" si="2"/>
      </c>
      <c r="AP18" s="68">
        <f t="shared" si="3"/>
      </c>
      <c r="AQ18" s="55"/>
      <c r="AR18" s="6"/>
      <c r="AS18" s="15"/>
      <c r="AT18" s="15"/>
      <c r="AU18" s="15"/>
      <c r="AV18" s="106"/>
      <c r="AW18" s="54"/>
      <c r="AX18" s="136">
        <f t="shared" si="4"/>
      </c>
      <c r="AY18" s="54"/>
    </row>
    <row r="19" spans="1:51" ht="18" customHeight="1">
      <c r="A19" s="42">
        <v>2</v>
      </c>
      <c r="B19" s="174"/>
      <c r="C19" s="174"/>
      <c r="D19" s="174"/>
      <c r="E19" s="174"/>
      <c r="F19" s="175"/>
      <c r="G19" s="11"/>
      <c r="H19" s="2"/>
      <c r="I19" s="2"/>
      <c r="J19" s="2"/>
      <c r="K19" s="2"/>
      <c r="L19" s="2"/>
      <c r="M19" s="2"/>
      <c r="N19" s="2"/>
      <c r="O19" s="2"/>
      <c r="P19" s="20"/>
      <c r="Q19" s="19">
        <f t="shared" si="0"/>
      </c>
      <c r="R19" s="8">
        <f t="shared" si="0"/>
      </c>
      <c r="S19" s="8">
        <f t="shared" si="0"/>
      </c>
      <c r="T19" s="22">
        <f t="shared" si="0"/>
      </c>
      <c r="U19" s="24">
        <f t="shared" si="1"/>
      </c>
      <c r="V19" s="23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9">
        <f t="shared" si="2"/>
      </c>
      <c r="AM19" s="8">
        <f t="shared" si="2"/>
      </c>
      <c r="AN19" s="8">
        <f t="shared" si="2"/>
      </c>
      <c r="AO19" s="22">
        <f t="shared" si="2"/>
      </c>
      <c r="AP19" s="24">
        <f t="shared" si="3"/>
      </c>
      <c r="AQ19" s="23"/>
      <c r="AR19" s="11"/>
      <c r="AS19" s="2"/>
      <c r="AT19" s="2"/>
      <c r="AU19" s="2"/>
      <c r="AV19" s="20"/>
      <c r="AW19" s="17"/>
      <c r="AX19" s="34">
        <f t="shared" si="4"/>
      </c>
      <c r="AY19" s="17"/>
    </row>
    <row r="20" spans="1:51" ht="18" customHeight="1">
      <c r="A20" s="32">
        <v>3</v>
      </c>
      <c r="B20" s="166"/>
      <c r="C20" s="166"/>
      <c r="D20" s="166"/>
      <c r="E20" s="166"/>
      <c r="F20" s="167"/>
      <c r="G20" s="10"/>
      <c r="H20" s="1"/>
      <c r="I20" s="1"/>
      <c r="J20" s="1"/>
      <c r="K20" s="1"/>
      <c r="L20" s="1"/>
      <c r="M20" s="1"/>
      <c r="N20" s="1"/>
      <c r="O20" s="1"/>
      <c r="P20" s="21"/>
      <c r="Q20" s="16">
        <f t="shared" si="0"/>
      </c>
      <c r="R20" s="9">
        <f t="shared" si="0"/>
      </c>
      <c r="S20" s="45">
        <f t="shared" si="0"/>
      </c>
      <c r="T20" s="26">
        <f t="shared" si="0"/>
      </c>
      <c r="U20" s="27">
        <f t="shared" si="1"/>
      </c>
      <c r="V20" s="25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6">
        <f t="shared" si="2"/>
      </c>
      <c r="AM20" s="9">
        <f t="shared" si="2"/>
      </c>
      <c r="AN20" s="9">
        <f t="shared" si="2"/>
      </c>
      <c r="AO20" s="26">
        <f t="shared" si="2"/>
      </c>
      <c r="AP20" s="27">
        <f t="shared" si="3"/>
      </c>
      <c r="AQ20" s="25"/>
      <c r="AR20" s="10"/>
      <c r="AS20" s="1"/>
      <c r="AT20" s="1"/>
      <c r="AU20" s="1"/>
      <c r="AV20" s="21"/>
      <c r="AW20" s="18"/>
      <c r="AX20" s="37">
        <f t="shared" si="4"/>
      </c>
      <c r="AY20" s="18"/>
    </row>
    <row r="21" spans="1:51" ht="18" customHeight="1">
      <c r="A21" s="42">
        <v>4</v>
      </c>
      <c r="B21" s="174"/>
      <c r="C21" s="174"/>
      <c r="D21" s="174"/>
      <c r="E21" s="174"/>
      <c r="F21" s="175"/>
      <c r="G21" s="11"/>
      <c r="H21" s="2"/>
      <c r="I21" s="2"/>
      <c r="J21" s="2"/>
      <c r="K21" s="2"/>
      <c r="L21" s="2"/>
      <c r="M21" s="2"/>
      <c r="N21" s="2"/>
      <c r="O21" s="2"/>
      <c r="P21" s="20"/>
      <c r="Q21" s="19">
        <f t="shared" si="0"/>
      </c>
      <c r="R21" s="8">
        <f t="shared" si="0"/>
      </c>
      <c r="S21" s="8">
        <f t="shared" si="0"/>
      </c>
      <c r="T21" s="22">
        <f t="shared" si="0"/>
      </c>
      <c r="U21" s="24">
        <f t="shared" si="1"/>
      </c>
      <c r="V21" s="23"/>
      <c r="W21" s="1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9">
        <f t="shared" si="2"/>
      </c>
      <c r="AM21" s="8">
        <f t="shared" si="2"/>
      </c>
      <c r="AN21" s="8">
        <f t="shared" si="2"/>
      </c>
      <c r="AO21" s="22">
        <f t="shared" si="2"/>
      </c>
      <c r="AP21" s="24">
        <f t="shared" si="3"/>
      </c>
      <c r="AQ21" s="23"/>
      <c r="AR21" s="11"/>
      <c r="AS21" s="2"/>
      <c r="AT21" s="2"/>
      <c r="AU21" s="2"/>
      <c r="AV21" s="20"/>
      <c r="AW21" s="17"/>
      <c r="AX21" s="34">
        <f t="shared" si="4"/>
      </c>
      <c r="AY21" s="17"/>
    </row>
    <row r="22" spans="1:51" ht="18" customHeight="1">
      <c r="A22" s="88">
        <v>5</v>
      </c>
      <c r="B22" s="176"/>
      <c r="C22" s="176"/>
      <c r="D22" s="176"/>
      <c r="E22" s="176"/>
      <c r="F22" s="177"/>
      <c r="G22" s="41"/>
      <c r="H22" s="3"/>
      <c r="I22" s="3"/>
      <c r="J22" s="3"/>
      <c r="K22" s="3"/>
      <c r="L22" s="3"/>
      <c r="M22" s="3"/>
      <c r="N22" s="3"/>
      <c r="O22" s="3"/>
      <c r="P22" s="66"/>
      <c r="Q22" s="62">
        <f t="shared" si="0"/>
      </c>
      <c r="R22" s="44">
        <f t="shared" si="0"/>
      </c>
      <c r="S22" s="93">
        <f t="shared" si="0"/>
      </c>
      <c r="T22" s="56">
        <f t="shared" si="0"/>
      </c>
      <c r="U22" s="69">
        <f t="shared" si="1"/>
      </c>
      <c r="V22" s="75"/>
      <c r="W22" s="41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62">
        <f t="shared" si="2"/>
      </c>
      <c r="AM22" s="44">
        <f t="shared" si="2"/>
      </c>
      <c r="AN22" s="44">
        <f t="shared" si="2"/>
      </c>
      <c r="AO22" s="56">
        <f t="shared" si="2"/>
      </c>
      <c r="AP22" s="69">
        <f t="shared" si="3"/>
      </c>
      <c r="AQ22" s="75"/>
      <c r="AR22" s="41"/>
      <c r="AS22" s="3"/>
      <c r="AT22" s="3"/>
      <c r="AU22" s="3"/>
      <c r="AV22" s="66"/>
      <c r="AW22" s="57"/>
      <c r="AX22" s="86">
        <f t="shared" si="4"/>
      </c>
      <c r="AY22" s="57"/>
    </row>
    <row r="23" spans="1:51" ht="18" customHeight="1">
      <c r="A23" s="89">
        <v>6</v>
      </c>
      <c r="B23" s="178"/>
      <c r="C23" s="178"/>
      <c r="D23" s="178"/>
      <c r="E23" s="178"/>
      <c r="F23" s="179"/>
      <c r="G23" s="46"/>
      <c r="H23" s="5"/>
      <c r="I23" s="5"/>
      <c r="J23" s="5"/>
      <c r="K23" s="5"/>
      <c r="L23" s="5"/>
      <c r="M23" s="5"/>
      <c r="N23" s="5"/>
      <c r="O23" s="5"/>
      <c r="P23" s="53"/>
      <c r="Q23" s="70">
        <f t="shared" si="0"/>
      </c>
      <c r="R23" s="36">
        <f t="shared" si="0"/>
      </c>
      <c r="S23" s="36">
        <f t="shared" si="0"/>
      </c>
      <c r="T23" s="73">
        <f t="shared" si="0"/>
      </c>
      <c r="U23" s="61">
        <f t="shared" si="1"/>
      </c>
      <c r="V23" s="64"/>
      <c r="W23" s="4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70">
        <f t="shared" si="2"/>
      </c>
      <c r="AM23" s="36">
        <f t="shared" si="2"/>
      </c>
      <c r="AN23" s="36">
        <f t="shared" si="2"/>
      </c>
      <c r="AO23" s="73">
        <f t="shared" si="2"/>
      </c>
      <c r="AP23" s="61">
        <f t="shared" si="3"/>
      </c>
      <c r="AQ23" s="64"/>
      <c r="AR23" s="46"/>
      <c r="AS23" s="5"/>
      <c r="AT23" s="5"/>
      <c r="AU23" s="5"/>
      <c r="AV23" s="53"/>
      <c r="AW23" s="58"/>
      <c r="AX23" s="34">
        <f t="shared" si="4"/>
      </c>
      <c r="AY23" s="58"/>
    </row>
    <row r="24" spans="1:51" ht="18" customHeight="1">
      <c r="A24" s="32">
        <v>7</v>
      </c>
      <c r="B24" s="166"/>
      <c r="C24" s="166"/>
      <c r="D24" s="166"/>
      <c r="E24" s="166"/>
      <c r="F24" s="167"/>
      <c r="G24" s="10"/>
      <c r="H24" s="1"/>
      <c r="I24" s="1"/>
      <c r="J24" s="1"/>
      <c r="K24" s="1"/>
      <c r="L24" s="1"/>
      <c r="M24" s="1"/>
      <c r="N24" s="1"/>
      <c r="O24" s="1"/>
      <c r="P24" s="21"/>
      <c r="Q24" s="16">
        <f t="shared" si="0"/>
      </c>
      <c r="R24" s="9">
        <f t="shared" si="0"/>
      </c>
      <c r="S24" s="45">
        <f t="shared" si="0"/>
      </c>
      <c r="T24" s="26">
        <f t="shared" si="0"/>
      </c>
      <c r="U24" s="27">
        <f t="shared" si="1"/>
      </c>
      <c r="V24" s="25"/>
      <c r="W24" s="1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6">
        <f t="shared" si="2"/>
      </c>
      <c r="AM24" s="9">
        <f t="shared" si="2"/>
      </c>
      <c r="AN24" s="9">
        <f t="shared" si="2"/>
      </c>
      <c r="AO24" s="26">
        <f t="shared" si="2"/>
      </c>
      <c r="AP24" s="27">
        <f t="shared" si="3"/>
      </c>
      <c r="AQ24" s="25"/>
      <c r="AR24" s="10"/>
      <c r="AS24" s="1"/>
      <c r="AT24" s="1"/>
      <c r="AU24" s="1"/>
      <c r="AV24" s="21"/>
      <c r="AW24" s="18"/>
      <c r="AX24" s="37">
        <f t="shared" si="4"/>
      </c>
      <c r="AY24" s="18"/>
    </row>
    <row r="25" spans="1:51" ht="18" customHeight="1">
      <c r="A25" s="42">
        <v>8</v>
      </c>
      <c r="B25" s="174"/>
      <c r="C25" s="174"/>
      <c r="D25" s="174"/>
      <c r="E25" s="174"/>
      <c r="F25" s="175"/>
      <c r="G25" s="11"/>
      <c r="H25" s="2"/>
      <c r="I25" s="2"/>
      <c r="J25" s="2"/>
      <c r="K25" s="2"/>
      <c r="L25" s="2"/>
      <c r="M25" s="2"/>
      <c r="N25" s="2"/>
      <c r="O25" s="2"/>
      <c r="P25" s="20"/>
      <c r="Q25" s="19">
        <f t="shared" si="0"/>
      </c>
      <c r="R25" s="8">
        <f t="shared" si="0"/>
      </c>
      <c r="S25" s="8">
        <f t="shared" si="0"/>
      </c>
      <c r="T25" s="22">
        <f t="shared" si="0"/>
      </c>
      <c r="U25" s="24">
        <f t="shared" si="1"/>
      </c>
      <c r="V25" s="23"/>
      <c r="W25" s="1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9">
        <f t="shared" si="2"/>
      </c>
      <c r="AM25" s="8">
        <f t="shared" si="2"/>
      </c>
      <c r="AN25" s="8">
        <f t="shared" si="2"/>
      </c>
      <c r="AO25" s="22">
        <f t="shared" si="2"/>
      </c>
      <c r="AP25" s="24">
        <f t="shared" si="3"/>
      </c>
      <c r="AQ25" s="23"/>
      <c r="AR25" s="11"/>
      <c r="AS25" s="2"/>
      <c r="AT25" s="2"/>
      <c r="AU25" s="2"/>
      <c r="AV25" s="20"/>
      <c r="AW25" s="17"/>
      <c r="AX25" s="34">
        <f t="shared" si="4"/>
      </c>
      <c r="AY25" s="17"/>
    </row>
    <row r="26" spans="1:51" ht="18" customHeight="1">
      <c r="A26" s="32">
        <v>9</v>
      </c>
      <c r="B26" s="166"/>
      <c r="C26" s="166"/>
      <c r="D26" s="166"/>
      <c r="E26" s="166"/>
      <c r="F26" s="167"/>
      <c r="G26" s="10"/>
      <c r="H26" s="1"/>
      <c r="I26" s="1"/>
      <c r="J26" s="1"/>
      <c r="K26" s="1"/>
      <c r="L26" s="1"/>
      <c r="M26" s="1"/>
      <c r="N26" s="1"/>
      <c r="O26" s="1"/>
      <c r="P26" s="21"/>
      <c r="Q26" s="16">
        <f t="shared" si="0"/>
      </c>
      <c r="R26" s="9">
        <f t="shared" si="0"/>
      </c>
      <c r="S26" s="45">
        <f t="shared" si="0"/>
      </c>
      <c r="T26" s="26">
        <f t="shared" si="0"/>
      </c>
      <c r="U26" s="27">
        <f t="shared" si="1"/>
      </c>
      <c r="V26" s="25"/>
      <c r="W26" s="1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6">
        <f t="shared" si="2"/>
      </c>
      <c r="AM26" s="9">
        <f t="shared" si="2"/>
      </c>
      <c r="AN26" s="9">
        <f t="shared" si="2"/>
      </c>
      <c r="AO26" s="26">
        <f t="shared" si="2"/>
      </c>
      <c r="AP26" s="27">
        <f t="shared" si="3"/>
      </c>
      <c r="AQ26" s="25"/>
      <c r="AR26" s="10"/>
      <c r="AS26" s="1"/>
      <c r="AT26" s="1"/>
      <c r="AU26" s="1"/>
      <c r="AV26" s="21"/>
      <c r="AW26" s="18"/>
      <c r="AX26" s="37">
        <f t="shared" si="4"/>
      </c>
      <c r="AY26" s="18"/>
    </row>
    <row r="27" spans="1:51" ht="18" customHeight="1">
      <c r="A27" s="85">
        <v>10</v>
      </c>
      <c r="B27" s="180"/>
      <c r="C27" s="180"/>
      <c r="D27" s="180"/>
      <c r="E27" s="180"/>
      <c r="F27" s="181"/>
      <c r="G27" s="43"/>
      <c r="H27" s="4"/>
      <c r="I27" s="4"/>
      <c r="J27" s="4"/>
      <c r="K27" s="4"/>
      <c r="L27" s="4"/>
      <c r="M27" s="4"/>
      <c r="N27" s="4"/>
      <c r="O27" s="4"/>
      <c r="P27" s="63"/>
      <c r="Q27" s="60">
        <f t="shared" si="0"/>
      </c>
      <c r="R27" s="35">
        <f t="shared" si="0"/>
      </c>
      <c r="S27" s="35">
        <f t="shared" si="0"/>
      </c>
      <c r="T27" s="65">
        <f t="shared" si="0"/>
      </c>
      <c r="U27" s="71">
        <f t="shared" si="1"/>
      </c>
      <c r="V27" s="74"/>
      <c r="W27" s="43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0">
        <f t="shared" si="2"/>
      </c>
      <c r="AM27" s="35">
        <f t="shared" si="2"/>
      </c>
      <c r="AN27" s="35">
        <f t="shared" si="2"/>
      </c>
      <c r="AO27" s="65">
        <f t="shared" si="2"/>
      </c>
      <c r="AP27" s="71">
        <f t="shared" si="3"/>
      </c>
      <c r="AQ27" s="74"/>
      <c r="AR27" s="43"/>
      <c r="AS27" s="4"/>
      <c r="AT27" s="4"/>
      <c r="AU27" s="4"/>
      <c r="AV27" s="63"/>
      <c r="AW27" s="72"/>
      <c r="AX27" s="90">
        <f t="shared" si="4"/>
      </c>
      <c r="AY27" s="72"/>
    </row>
    <row r="28" spans="1:51" ht="18" customHeight="1">
      <c r="A28" s="87">
        <v>11</v>
      </c>
      <c r="B28" s="182"/>
      <c r="C28" s="182"/>
      <c r="D28" s="182"/>
      <c r="E28" s="182"/>
      <c r="F28" s="183"/>
      <c r="G28" s="51"/>
      <c r="H28" s="6"/>
      <c r="I28" s="6"/>
      <c r="J28" s="6"/>
      <c r="K28" s="6"/>
      <c r="L28" s="6"/>
      <c r="M28" s="6"/>
      <c r="N28" s="6"/>
      <c r="O28" s="6"/>
      <c r="P28" s="79"/>
      <c r="Q28" s="77">
        <f t="shared" si="0"/>
      </c>
      <c r="R28" s="47">
        <f t="shared" si="0"/>
      </c>
      <c r="S28" s="80">
        <f t="shared" si="0"/>
      </c>
      <c r="T28" s="59">
        <f t="shared" si="0"/>
      </c>
      <c r="U28" s="68">
        <f t="shared" si="1"/>
      </c>
      <c r="V28" s="55"/>
      <c r="W28" s="51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7">
        <f t="shared" si="2"/>
      </c>
      <c r="AM28" s="47">
        <f t="shared" si="2"/>
      </c>
      <c r="AN28" s="47">
        <f t="shared" si="2"/>
      </c>
      <c r="AO28" s="59">
        <f t="shared" si="2"/>
      </c>
      <c r="AP28" s="68">
        <f t="shared" si="3"/>
      </c>
      <c r="AQ28" s="55"/>
      <c r="AR28" s="51"/>
      <c r="AS28" s="6"/>
      <c r="AT28" s="6"/>
      <c r="AU28" s="6"/>
      <c r="AV28" s="79"/>
      <c r="AW28" s="54"/>
      <c r="AX28" s="37">
        <f t="shared" si="4"/>
      </c>
      <c r="AY28" s="54"/>
    </row>
    <row r="29" spans="1:51" ht="18" customHeight="1">
      <c r="A29" s="42">
        <v>12</v>
      </c>
      <c r="B29" s="174"/>
      <c r="C29" s="174"/>
      <c r="D29" s="174"/>
      <c r="E29" s="174"/>
      <c r="F29" s="175"/>
      <c r="G29" s="11"/>
      <c r="H29" s="2"/>
      <c r="I29" s="2"/>
      <c r="J29" s="2"/>
      <c r="K29" s="2"/>
      <c r="L29" s="2"/>
      <c r="M29" s="2"/>
      <c r="N29" s="2"/>
      <c r="O29" s="2"/>
      <c r="P29" s="20"/>
      <c r="Q29" s="19">
        <f t="shared" si="0"/>
      </c>
      <c r="R29" s="8">
        <f t="shared" si="0"/>
      </c>
      <c r="S29" s="8">
        <f t="shared" si="0"/>
      </c>
      <c r="T29" s="22">
        <f t="shared" si="0"/>
      </c>
      <c r="U29" s="24">
        <f t="shared" si="1"/>
      </c>
      <c r="V29" s="23"/>
      <c r="W29" s="1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9">
        <f t="shared" si="2"/>
      </c>
      <c r="AM29" s="8">
        <f t="shared" si="2"/>
      </c>
      <c r="AN29" s="8">
        <f t="shared" si="2"/>
      </c>
      <c r="AO29" s="22">
        <f t="shared" si="2"/>
      </c>
      <c r="AP29" s="24">
        <f t="shared" si="3"/>
      </c>
      <c r="AQ29" s="23"/>
      <c r="AR29" s="11"/>
      <c r="AS29" s="2"/>
      <c r="AT29" s="2"/>
      <c r="AU29" s="2"/>
      <c r="AV29" s="20"/>
      <c r="AW29" s="17"/>
      <c r="AX29" s="34">
        <f t="shared" si="4"/>
      </c>
      <c r="AY29" s="17"/>
    </row>
    <row r="30" spans="1:51" ht="18" customHeight="1">
      <c r="A30" s="32">
        <v>13</v>
      </c>
      <c r="B30" s="166"/>
      <c r="C30" s="166"/>
      <c r="D30" s="166"/>
      <c r="E30" s="166"/>
      <c r="F30" s="167"/>
      <c r="G30" s="10"/>
      <c r="H30" s="1"/>
      <c r="I30" s="1"/>
      <c r="J30" s="1"/>
      <c r="K30" s="1"/>
      <c r="L30" s="1"/>
      <c r="M30" s="1"/>
      <c r="N30" s="1"/>
      <c r="O30" s="1"/>
      <c r="P30" s="21"/>
      <c r="Q30" s="16">
        <f t="shared" si="0"/>
      </c>
      <c r="R30" s="9">
        <f t="shared" si="0"/>
      </c>
      <c r="S30" s="45">
        <f t="shared" si="0"/>
      </c>
      <c r="T30" s="26">
        <f t="shared" si="0"/>
      </c>
      <c r="U30" s="27">
        <f t="shared" si="1"/>
      </c>
      <c r="V30" s="25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6">
        <f t="shared" si="2"/>
      </c>
      <c r="AM30" s="9">
        <f t="shared" si="2"/>
      </c>
      <c r="AN30" s="9">
        <f t="shared" si="2"/>
      </c>
      <c r="AO30" s="26">
        <f t="shared" si="2"/>
      </c>
      <c r="AP30" s="27">
        <f t="shared" si="3"/>
      </c>
      <c r="AQ30" s="25"/>
      <c r="AR30" s="10"/>
      <c r="AS30" s="1"/>
      <c r="AT30" s="1"/>
      <c r="AU30" s="1"/>
      <c r="AV30" s="21"/>
      <c r="AW30" s="18"/>
      <c r="AX30" s="37">
        <f t="shared" si="4"/>
      </c>
      <c r="AY30" s="18"/>
    </row>
    <row r="31" spans="1:51" ht="18" customHeight="1">
      <c r="A31" s="42">
        <v>14</v>
      </c>
      <c r="B31" s="174"/>
      <c r="C31" s="174"/>
      <c r="D31" s="174"/>
      <c r="E31" s="174"/>
      <c r="F31" s="175"/>
      <c r="G31" s="11"/>
      <c r="H31" s="2"/>
      <c r="I31" s="2"/>
      <c r="J31" s="2"/>
      <c r="K31" s="2"/>
      <c r="L31" s="2"/>
      <c r="M31" s="2"/>
      <c r="N31" s="2"/>
      <c r="O31" s="2"/>
      <c r="P31" s="20"/>
      <c r="Q31" s="19">
        <f t="shared" si="0"/>
      </c>
      <c r="R31" s="8">
        <f t="shared" si="0"/>
      </c>
      <c r="S31" s="8">
        <f t="shared" si="0"/>
      </c>
      <c r="T31" s="22">
        <f t="shared" si="0"/>
      </c>
      <c r="U31" s="24">
        <f t="shared" si="1"/>
      </c>
      <c r="V31" s="23"/>
      <c r="W31" s="1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9">
        <f t="shared" si="2"/>
      </c>
      <c r="AM31" s="8">
        <f t="shared" si="2"/>
      </c>
      <c r="AN31" s="8">
        <f t="shared" si="2"/>
      </c>
      <c r="AO31" s="22">
        <f t="shared" si="2"/>
      </c>
      <c r="AP31" s="24">
        <f t="shared" si="3"/>
      </c>
      <c r="AQ31" s="23"/>
      <c r="AR31" s="11"/>
      <c r="AS31" s="2"/>
      <c r="AT31" s="2"/>
      <c r="AU31" s="2"/>
      <c r="AV31" s="20"/>
      <c r="AW31" s="17"/>
      <c r="AX31" s="34">
        <f t="shared" si="4"/>
      </c>
      <c r="AY31" s="17"/>
    </row>
    <row r="32" spans="1:51" ht="18" customHeight="1">
      <c r="A32" s="88">
        <v>15</v>
      </c>
      <c r="B32" s="176"/>
      <c r="C32" s="176"/>
      <c r="D32" s="176"/>
      <c r="E32" s="176"/>
      <c r="F32" s="177"/>
      <c r="G32" s="41"/>
      <c r="H32" s="3"/>
      <c r="I32" s="3"/>
      <c r="J32" s="3"/>
      <c r="K32" s="3"/>
      <c r="L32" s="3"/>
      <c r="M32" s="3"/>
      <c r="N32" s="3"/>
      <c r="O32" s="3"/>
      <c r="P32" s="66"/>
      <c r="Q32" s="62">
        <f t="shared" si="0"/>
      </c>
      <c r="R32" s="44">
        <f t="shared" si="0"/>
      </c>
      <c r="S32" s="93">
        <f t="shared" si="0"/>
      </c>
      <c r="T32" s="56">
        <f t="shared" si="0"/>
      </c>
      <c r="U32" s="69">
        <f t="shared" si="1"/>
      </c>
      <c r="V32" s="75"/>
      <c r="W32" s="41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62">
        <f t="shared" si="2"/>
      </c>
      <c r="AM32" s="44">
        <f t="shared" si="2"/>
      </c>
      <c r="AN32" s="44">
        <f t="shared" si="2"/>
      </c>
      <c r="AO32" s="56">
        <f t="shared" si="2"/>
      </c>
      <c r="AP32" s="69">
        <f t="shared" si="3"/>
      </c>
      <c r="AQ32" s="75"/>
      <c r="AR32" s="41"/>
      <c r="AS32" s="3"/>
      <c r="AT32" s="3"/>
      <c r="AU32" s="3"/>
      <c r="AV32" s="66"/>
      <c r="AW32" s="57"/>
      <c r="AX32" s="86">
        <f t="shared" si="4"/>
      </c>
      <c r="AY32" s="57"/>
    </row>
    <row r="33" spans="1:51" ht="18" customHeight="1">
      <c r="A33" s="89">
        <v>16</v>
      </c>
      <c r="B33" s="178"/>
      <c r="C33" s="178"/>
      <c r="D33" s="178"/>
      <c r="E33" s="178"/>
      <c r="F33" s="179"/>
      <c r="G33" s="46"/>
      <c r="H33" s="5"/>
      <c r="I33" s="5"/>
      <c r="J33" s="5"/>
      <c r="K33" s="5"/>
      <c r="L33" s="5"/>
      <c r="M33" s="5"/>
      <c r="N33" s="5"/>
      <c r="O33" s="5"/>
      <c r="P33" s="53"/>
      <c r="Q33" s="70">
        <f t="shared" si="0"/>
      </c>
      <c r="R33" s="36">
        <f t="shared" si="0"/>
      </c>
      <c r="S33" s="36">
        <f t="shared" si="0"/>
      </c>
      <c r="T33" s="73">
        <f t="shared" si="0"/>
      </c>
      <c r="U33" s="61">
        <f t="shared" si="1"/>
      </c>
      <c r="V33" s="64"/>
      <c r="W33" s="4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0">
        <f t="shared" si="2"/>
      </c>
      <c r="AM33" s="36">
        <f t="shared" si="2"/>
      </c>
      <c r="AN33" s="36">
        <f t="shared" si="2"/>
      </c>
      <c r="AO33" s="73">
        <f t="shared" si="2"/>
      </c>
      <c r="AP33" s="61">
        <f t="shared" si="3"/>
      </c>
      <c r="AQ33" s="64"/>
      <c r="AR33" s="46"/>
      <c r="AS33" s="5"/>
      <c r="AT33" s="5"/>
      <c r="AU33" s="5"/>
      <c r="AV33" s="53"/>
      <c r="AW33" s="58"/>
      <c r="AX33" s="34">
        <f t="shared" si="4"/>
      </c>
      <c r="AY33" s="58"/>
    </row>
    <row r="34" spans="1:51" ht="18" customHeight="1">
      <c r="A34" s="32">
        <v>17</v>
      </c>
      <c r="B34" s="166"/>
      <c r="C34" s="166"/>
      <c r="D34" s="166"/>
      <c r="E34" s="166"/>
      <c r="F34" s="167"/>
      <c r="G34" s="10"/>
      <c r="H34" s="1"/>
      <c r="I34" s="1"/>
      <c r="J34" s="1"/>
      <c r="K34" s="1"/>
      <c r="L34" s="1"/>
      <c r="M34" s="1"/>
      <c r="N34" s="1"/>
      <c r="O34" s="1"/>
      <c r="P34" s="21"/>
      <c r="Q34" s="16">
        <f t="shared" si="0"/>
      </c>
      <c r="R34" s="9">
        <f t="shared" si="0"/>
      </c>
      <c r="S34" s="45">
        <f t="shared" si="0"/>
      </c>
      <c r="T34" s="26">
        <f t="shared" si="0"/>
      </c>
      <c r="U34" s="27">
        <f t="shared" si="1"/>
      </c>
      <c r="V34" s="25"/>
      <c r="W34" s="1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6">
        <f t="shared" si="2"/>
      </c>
      <c r="AM34" s="9">
        <f t="shared" si="2"/>
      </c>
      <c r="AN34" s="9">
        <f t="shared" si="2"/>
      </c>
      <c r="AO34" s="26">
        <f t="shared" si="2"/>
      </c>
      <c r="AP34" s="27">
        <f t="shared" si="3"/>
      </c>
      <c r="AQ34" s="25"/>
      <c r="AR34" s="10"/>
      <c r="AS34" s="1"/>
      <c r="AT34" s="1"/>
      <c r="AU34" s="1"/>
      <c r="AV34" s="21"/>
      <c r="AW34" s="18"/>
      <c r="AX34" s="37">
        <f t="shared" si="4"/>
      </c>
      <c r="AY34" s="18"/>
    </row>
    <row r="35" spans="1:51" ht="18" customHeight="1">
      <c r="A35" s="42">
        <v>18</v>
      </c>
      <c r="B35" s="174"/>
      <c r="C35" s="174"/>
      <c r="D35" s="174"/>
      <c r="E35" s="174"/>
      <c r="F35" s="175"/>
      <c r="G35" s="11"/>
      <c r="H35" s="2"/>
      <c r="I35" s="2"/>
      <c r="J35" s="2"/>
      <c r="K35" s="2"/>
      <c r="L35" s="2"/>
      <c r="M35" s="2"/>
      <c r="N35" s="2"/>
      <c r="O35" s="2"/>
      <c r="P35" s="20"/>
      <c r="Q35" s="19">
        <f t="shared" si="0"/>
      </c>
      <c r="R35" s="8">
        <f t="shared" si="0"/>
      </c>
      <c r="S35" s="8">
        <f t="shared" si="0"/>
      </c>
      <c r="T35" s="22">
        <f t="shared" si="0"/>
      </c>
      <c r="U35" s="24">
        <f t="shared" si="1"/>
      </c>
      <c r="V35" s="23"/>
      <c r="W35" s="1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9">
        <f t="shared" si="2"/>
      </c>
      <c r="AM35" s="8">
        <f t="shared" si="2"/>
      </c>
      <c r="AN35" s="8">
        <f t="shared" si="2"/>
      </c>
      <c r="AO35" s="22">
        <f t="shared" si="2"/>
      </c>
      <c r="AP35" s="24">
        <f t="shared" si="3"/>
      </c>
      <c r="AQ35" s="23"/>
      <c r="AR35" s="11"/>
      <c r="AS35" s="2"/>
      <c r="AT35" s="2"/>
      <c r="AU35" s="2"/>
      <c r="AV35" s="20"/>
      <c r="AW35" s="17"/>
      <c r="AX35" s="34">
        <f t="shared" si="4"/>
      </c>
      <c r="AY35" s="17"/>
    </row>
    <row r="36" spans="1:51" ht="18" customHeight="1">
      <c r="A36" s="32">
        <v>19</v>
      </c>
      <c r="B36" s="166"/>
      <c r="C36" s="166"/>
      <c r="D36" s="166"/>
      <c r="E36" s="166"/>
      <c r="F36" s="167"/>
      <c r="G36" s="10"/>
      <c r="H36" s="1"/>
      <c r="I36" s="1"/>
      <c r="J36" s="1"/>
      <c r="K36" s="1"/>
      <c r="L36" s="1"/>
      <c r="M36" s="1"/>
      <c r="N36" s="1"/>
      <c r="O36" s="1"/>
      <c r="P36" s="21"/>
      <c r="Q36" s="16">
        <f t="shared" si="0"/>
      </c>
      <c r="R36" s="9">
        <f t="shared" si="0"/>
      </c>
      <c r="S36" s="45">
        <f t="shared" si="0"/>
      </c>
      <c r="T36" s="26">
        <f t="shared" si="0"/>
      </c>
      <c r="U36" s="27">
        <f t="shared" si="1"/>
      </c>
      <c r="V36" s="25"/>
      <c r="W36" s="1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6">
        <f t="shared" si="2"/>
      </c>
      <c r="AM36" s="9">
        <f t="shared" si="2"/>
      </c>
      <c r="AN36" s="9">
        <f t="shared" si="2"/>
      </c>
      <c r="AO36" s="26">
        <f t="shared" si="2"/>
      </c>
      <c r="AP36" s="27">
        <f t="shared" si="3"/>
      </c>
      <c r="AQ36" s="25"/>
      <c r="AR36" s="10"/>
      <c r="AS36" s="1"/>
      <c r="AT36" s="1"/>
      <c r="AU36" s="1"/>
      <c r="AV36" s="21"/>
      <c r="AW36" s="18"/>
      <c r="AX36" s="37">
        <f t="shared" si="4"/>
      </c>
      <c r="AY36" s="18"/>
    </row>
    <row r="37" spans="1:51" ht="18" customHeight="1">
      <c r="A37" s="85">
        <v>20</v>
      </c>
      <c r="B37" s="180"/>
      <c r="C37" s="180"/>
      <c r="D37" s="180"/>
      <c r="E37" s="180"/>
      <c r="F37" s="181"/>
      <c r="G37" s="43"/>
      <c r="H37" s="4"/>
      <c r="I37" s="4"/>
      <c r="J37" s="4"/>
      <c r="K37" s="4"/>
      <c r="L37" s="4"/>
      <c r="M37" s="4"/>
      <c r="N37" s="4"/>
      <c r="O37" s="4"/>
      <c r="P37" s="63"/>
      <c r="Q37" s="60">
        <f t="shared" si="0"/>
      </c>
      <c r="R37" s="35">
        <f t="shared" si="0"/>
      </c>
      <c r="S37" s="35">
        <f t="shared" si="0"/>
      </c>
      <c r="T37" s="65">
        <f t="shared" si="0"/>
      </c>
      <c r="U37" s="71">
        <f t="shared" si="1"/>
      </c>
      <c r="V37" s="74"/>
      <c r="W37" s="4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60">
        <f t="shared" si="2"/>
      </c>
      <c r="AM37" s="35">
        <f t="shared" si="2"/>
      </c>
      <c r="AN37" s="35">
        <f t="shared" si="2"/>
      </c>
      <c r="AO37" s="65">
        <f t="shared" si="2"/>
      </c>
      <c r="AP37" s="71">
        <f t="shared" si="3"/>
      </c>
      <c r="AQ37" s="74"/>
      <c r="AR37" s="43"/>
      <c r="AS37" s="4"/>
      <c r="AT37" s="4"/>
      <c r="AU37" s="4"/>
      <c r="AV37" s="63"/>
      <c r="AW37" s="72"/>
      <c r="AX37" s="90">
        <f t="shared" si="4"/>
      </c>
      <c r="AY37" s="72"/>
    </row>
    <row r="38" spans="1:51" ht="18" customHeight="1">
      <c r="A38" s="87">
        <v>21</v>
      </c>
      <c r="B38" s="182"/>
      <c r="C38" s="182"/>
      <c r="D38" s="182"/>
      <c r="E38" s="182"/>
      <c r="F38" s="183"/>
      <c r="G38" s="51"/>
      <c r="H38" s="6"/>
      <c r="I38" s="6"/>
      <c r="J38" s="6"/>
      <c r="K38" s="6"/>
      <c r="L38" s="6"/>
      <c r="M38" s="6"/>
      <c r="N38" s="6"/>
      <c r="O38" s="6"/>
      <c r="P38" s="79"/>
      <c r="Q38" s="77">
        <f t="shared" si="0"/>
      </c>
      <c r="R38" s="47">
        <f t="shared" si="0"/>
      </c>
      <c r="S38" s="80">
        <f t="shared" si="0"/>
      </c>
      <c r="T38" s="59">
        <f t="shared" si="0"/>
      </c>
      <c r="U38" s="68">
        <f t="shared" si="1"/>
      </c>
      <c r="V38" s="55"/>
      <c r="W38" s="5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7">
        <f t="shared" si="2"/>
      </c>
      <c r="AM38" s="47">
        <f t="shared" si="2"/>
      </c>
      <c r="AN38" s="47">
        <f t="shared" si="2"/>
      </c>
      <c r="AO38" s="59">
        <f t="shared" si="2"/>
      </c>
      <c r="AP38" s="68">
        <f t="shared" si="3"/>
      </c>
      <c r="AQ38" s="55"/>
      <c r="AR38" s="51"/>
      <c r="AS38" s="6"/>
      <c r="AT38" s="6"/>
      <c r="AU38" s="6"/>
      <c r="AV38" s="79"/>
      <c r="AW38" s="54"/>
      <c r="AX38" s="37">
        <f t="shared" si="4"/>
      </c>
      <c r="AY38" s="54"/>
    </row>
    <row r="39" spans="1:51" ht="18" customHeight="1">
      <c r="A39" s="42">
        <v>22</v>
      </c>
      <c r="B39" s="174"/>
      <c r="C39" s="174"/>
      <c r="D39" s="174"/>
      <c r="E39" s="174"/>
      <c r="F39" s="175"/>
      <c r="G39" s="11"/>
      <c r="H39" s="2"/>
      <c r="I39" s="2"/>
      <c r="J39" s="2"/>
      <c r="K39" s="2"/>
      <c r="L39" s="2"/>
      <c r="M39" s="2"/>
      <c r="N39" s="2"/>
      <c r="O39" s="2"/>
      <c r="P39" s="20"/>
      <c r="Q39" s="19">
        <f t="shared" si="0"/>
      </c>
      <c r="R39" s="8">
        <f t="shared" si="0"/>
      </c>
      <c r="S39" s="8">
        <f t="shared" si="0"/>
      </c>
      <c r="T39" s="22">
        <f t="shared" si="0"/>
      </c>
      <c r="U39" s="24">
        <f t="shared" si="1"/>
      </c>
      <c r="V39" s="23"/>
      <c r="W39" s="1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9">
        <f t="shared" si="2"/>
      </c>
      <c r="AM39" s="8">
        <f t="shared" si="2"/>
      </c>
      <c r="AN39" s="8">
        <f t="shared" si="2"/>
      </c>
      <c r="AO39" s="22">
        <f t="shared" si="2"/>
      </c>
      <c r="AP39" s="24">
        <f t="shared" si="3"/>
      </c>
      <c r="AQ39" s="23"/>
      <c r="AR39" s="11"/>
      <c r="AS39" s="2"/>
      <c r="AT39" s="2"/>
      <c r="AU39" s="2"/>
      <c r="AV39" s="20"/>
      <c r="AW39" s="17"/>
      <c r="AX39" s="34">
        <f t="shared" si="4"/>
      </c>
      <c r="AY39" s="17"/>
    </row>
    <row r="40" spans="1:51" ht="18" customHeight="1">
      <c r="A40" s="32">
        <v>23</v>
      </c>
      <c r="B40" s="166"/>
      <c r="C40" s="166"/>
      <c r="D40" s="166"/>
      <c r="E40" s="166"/>
      <c r="F40" s="167"/>
      <c r="G40" s="10"/>
      <c r="H40" s="1"/>
      <c r="I40" s="1"/>
      <c r="J40" s="1"/>
      <c r="K40" s="1"/>
      <c r="L40" s="1"/>
      <c r="M40" s="1"/>
      <c r="N40" s="1"/>
      <c r="O40" s="1"/>
      <c r="P40" s="21"/>
      <c r="Q40" s="16">
        <f t="shared" si="0"/>
      </c>
      <c r="R40" s="9">
        <f t="shared" si="0"/>
      </c>
      <c r="S40" s="45">
        <f t="shared" si="0"/>
      </c>
      <c r="T40" s="26">
        <f t="shared" si="0"/>
      </c>
      <c r="U40" s="27">
        <f t="shared" si="1"/>
      </c>
      <c r="V40" s="25"/>
      <c r="W40" s="1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6">
        <f t="shared" si="2"/>
      </c>
      <c r="AM40" s="9">
        <f t="shared" si="2"/>
      </c>
      <c r="AN40" s="9">
        <f t="shared" si="2"/>
      </c>
      <c r="AO40" s="26">
        <f t="shared" si="2"/>
      </c>
      <c r="AP40" s="27">
        <f t="shared" si="3"/>
      </c>
      <c r="AQ40" s="25"/>
      <c r="AR40" s="10"/>
      <c r="AS40" s="1"/>
      <c r="AT40" s="1"/>
      <c r="AU40" s="1"/>
      <c r="AV40" s="21"/>
      <c r="AW40" s="18"/>
      <c r="AX40" s="37">
        <f t="shared" si="4"/>
      </c>
      <c r="AY40" s="18"/>
    </row>
    <row r="41" spans="1:51" ht="18" customHeight="1">
      <c r="A41" s="42">
        <v>24</v>
      </c>
      <c r="B41" s="174"/>
      <c r="C41" s="174"/>
      <c r="D41" s="174"/>
      <c r="E41" s="174"/>
      <c r="F41" s="175"/>
      <c r="G41" s="11"/>
      <c r="H41" s="2"/>
      <c r="I41" s="2"/>
      <c r="J41" s="2"/>
      <c r="K41" s="2"/>
      <c r="L41" s="2"/>
      <c r="M41" s="2"/>
      <c r="N41" s="2"/>
      <c r="O41" s="2"/>
      <c r="P41" s="20"/>
      <c r="Q41" s="19">
        <f t="shared" si="0"/>
      </c>
      <c r="R41" s="8">
        <f t="shared" si="0"/>
      </c>
      <c r="S41" s="8">
        <f t="shared" si="0"/>
      </c>
      <c r="T41" s="22">
        <f t="shared" si="0"/>
      </c>
      <c r="U41" s="24">
        <f t="shared" si="1"/>
      </c>
      <c r="V41" s="23"/>
      <c r="W41" s="1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9">
        <f t="shared" si="2"/>
      </c>
      <c r="AM41" s="8">
        <f t="shared" si="2"/>
      </c>
      <c r="AN41" s="8">
        <f t="shared" si="2"/>
      </c>
      <c r="AO41" s="22">
        <f t="shared" si="2"/>
      </c>
      <c r="AP41" s="24">
        <f t="shared" si="3"/>
      </c>
      <c r="AQ41" s="23"/>
      <c r="AR41" s="11"/>
      <c r="AS41" s="2"/>
      <c r="AT41" s="2"/>
      <c r="AU41" s="2"/>
      <c r="AV41" s="20"/>
      <c r="AW41" s="17"/>
      <c r="AX41" s="34">
        <f t="shared" si="4"/>
      </c>
      <c r="AY41" s="17"/>
    </row>
    <row r="42" spans="1:51" ht="18" customHeight="1">
      <c r="A42" s="88">
        <v>25</v>
      </c>
      <c r="B42" s="176"/>
      <c r="C42" s="176"/>
      <c r="D42" s="176"/>
      <c r="E42" s="176"/>
      <c r="F42" s="177"/>
      <c r="G42" s="41"/>
      <c r="H42" s="3"/>
      <c r="I42" s="3"/>
      <c r="J42" s="3"/>
      <c r="K42" s="3"/>
      <c r="L42" s="3"/>
      <c r="M42" s="3"/>
      <c r="N42" s="3"/>
      <c r="O42" s="3"/>
      <c r="P42" s="66"/>
      <c r="Q42" s="62">
        <f t="shared" si="0"/>
      </c>
      <c r="R42" s="44">
        <f t="shared" si="0"/>
      </c>
      <c r="S42" s="93">
        <f t="shared" si="0"/>
      </c>
      <c r="T42" s="56">
        <f t="shared" si="0"/>
      </c>
      <c r="U42" s="69">
        <f t="shared" si="1"/>
      </c>
      <c r="V42" s="75"/>
      <c r="W42" s="41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62">
        <f t="shared" si="2"/>
      </c>
      <c r="AM42" s="44">
        <f t="shared" si="2"/>
      </c>
      <c r="AN42" s="44">
        <f t="shared" si="2"/>
      </c>
      <c r="AO42" s="56">
        <f t="shared" si="2"/>
      </c>
      <c r="AP42" s="69">
        <f t="shared" si="3"/>
      </c>
      <c r="AQ42" s="75"/>
      <c r="AR42" s="41"/>
      <c r="AS42" s="3"/>
      <c r="AT42" s="3"/>
      <c r="AU42" s="3"/>
      <c r="AV42" s="66"/>
      <c r="AW42" s="57"/>
      <c r="AX42" s="86">
        <f t="shared" si="4"/>
      </c>
      <c r="AY42" s="57"/>
    </row>
    <row r="43" spans="1:51" ht="18" customHeight="1">
      <c r="A43" s="89">
        <v>26</v>
      </c>
      <c r="B43" s="178"/>
      <c r="C43" s="178"/>
      <c r="D43" s="178"/>
      <c r="E43" s="178"/>
      <c r="F43" s="179"/>
      <c r="G43" s="46"/>
      <c r="H43" s="5"/>
      <c r="I43" s="5"/>
      <c r="J43" s="5"/>
      <c r="K43" s="5"/>
      <c r="L43" s="5"/>
      <c r="M43" s="5"/>
      <c r="N43" s="5"/>
      <c r="O43" s="5"/>
      <c r="P43" s="53"/>
      <c r="Q43" s="70">
        <f t="shared" si="0"/>
      </c>
      <c r="R43" s="36">
        <f t="shared" si="0"/>
      </c>
      <c r="S43" s="36">
        <f t="shared" si="0"/>
      </c>
      <c r="T43" s="73">
        <f t="shared" si="0"/>
      </c>
      <c r="U43" s="61">
        <f t="shared" si="1"/>
      </c>
      <c r="V43" s="64"/>
      <c r="W43" s="4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70">
        <f t="shared" si="2"/>
      </c>
      <c r="AM43" s="36">
        <f t="shared" si="2"/>
      </c>
      <c r="AN43" s="36">
        <f t="shared" si="2"/>
      </c>
      <c r="AO43" s="73">
        <f t="shared" si="2"/>
      </c>
      <c r="AP43" s="61">
        <f t="shared" si="3"/>
      </c>
      <c r="AQ43" s="64"/>
      <c r="AR43" s="46"/>
      <c r="AS43" s="5"/>
      <c r="AT43" s="5"/>
      <c r="AU43" s="5"/>
      <c r="AV43" s="53"/>
      <c r="AW43" s="58"/>
      <c r="AX43" s="34">
        <f t="shared" si="4"/>
      </c>
      <c r="AY43" s="58"/>
    </row>
    <row r="44" spans="1:51" ht="18" customHeight="1">
      <c r="A44" s="32">
        <v>27</v>
      </c>
      <c r="B44" s="166"/>
      <c r="C44" s="166"/>
      <c r="D44" s="166"/>
      <c r="E44" s="166"/>
      <c r="F44" s="167"/>
      <c r="G44" s="10"/>
      <c r="H44" s="1"/>
      <c r="I44" s="1"/>
      <c r="J44" s="1"/>
      <c r="K44" s="1"/>
      <c r="L44" s="1"/>
      <c r="M44" s="1"/>
      <c r="N44" s="1"/>
      <c r="O44" s="1"/>
      <c r="P44" s="21"/>
      <c r="Q44" s="16">
        <f t="shared" si="0"/>
      </c>
      <c r="R44" s="9">
        <f t="shared" si="0"/>
      </c>
      <c r="S44" s="45">
        <f t="shared" si="0"/>
      </c>
      <c r="T44" s="26">
        <f t="shared" si="0"/>
      </c>
      <c r="U44" s="27">
        <f t="shared" si="1"/>
      </c>
      <c r="V44" s="25"/>
      <c r="W44" s="10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6">
        <f t="shared" si="2"/>
      </c>
      <c r="AM44" s="9">
        <f t="shared" si="2"/>
      </c>
      <c r="AN44" s="9">
        <f t="shared" si="2"/>
      </c>
      <c r="AO44" s="26">
        <f t="shared" si="2"/>
      </c>
      <c r="AP44" s="27">
        <f t="shared" si="3"/>
      </c>
      <c r="AQ44" s="25"/>
      <c r="AR44" s="10"/>
      <c r="AS44" s="1"/>
      <c r="AT44" s="1"/>
      <c r="AU44" s="1"/>
      <c r="AV44" s="21"/>
      <c r="AW44" s="18"/>
      <c r="AX44" s="37">
        <f t="shared" si="4"/>
      </c>
      <c r="AY44" s="18"/>
    </row>
    <row r="45" spans="1:51" ht="18" customHeight="1">
      <c r="A45" s="42">
        <v>28</v>
      </c>
      <c r="B45" s="174"/>
      <c r="C45" s="174"/>
      <c r="D45" s="174"/>
      <c r="E45" s="174"/>
      <c r="F45" s="175"/>
      <c r="G45" s="11"/>
      <c r="H45" s="2"/>
      <c r="I45" s="2"/>
      <c r="J45" s="2"/>
      <c r="K45" s="2"/>
      <c r="L45" s="2"/>
      <c r="M45" s="2"/>
      <c r="N45" s="2"/>
      <c r="O45" s="2"/>
      <c r="P45" s="20"/>
      <c r="Q45" s="19">
        <f t="shared" si="0"/>
      </c>
      <c r="R45" s="8">
        <f t="shared" si="0"/>
      </c>
      <c r="S45" s="8">
        <f t="shared" si="0"/>
      </c>
      <c r="T45" s="22">
        <f t="shared" si="0"/>
      </c>
      <c r="U45" s="24">
        <f t="shared" si="1"/>
      </c>
      <c r="V45" s="23"/>
      <c r="W45" s="1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9">
        <f t="shared" si="2"/>
      </c>
      <c r="AM45" s="8">
        <f t="shared" si="2"/>
      </c>
      <c r="AN45" s="8">
        <f t="shared" si="2"/>
      </c>
      <c r="AO45" s="22">
        <f t="shared" si="2"/>
      </c>
      <c r="AP45" s="24">
        <f t="shared" si="3"/>
      </c>
      <c r="AQ45" s="23"/>
      <c r="AR45" s="11"/>
      <c r="AS45" s="2"/>
      <c r="AT45" s="2"/>
      <c r="AU45" s="2"/>
      <c r="AV45" s="20"/>
      <c r="AW45" s="17"/>
      <c r="AX45" s="34">
        <f t="shared" si="4"/>
      </c>
      <c r="AY45" s="17"/>
    </row>
    <row r="46" spans="1:51" ht="18" customHeight="1">
      <c r="A46" s="32">
        <v>29</v>
      </c>
      <c r="B46" s="166"/>
      <c r="C46" s="166"/>
      <c r="D46" s="166"/>
      <c r="E46" s="166"/>
      <c r="F46" s="167"/>
      <c r="G46" s="10"/>
      <c r="H46" s="1"/>
      <c r="I46" s="1"/>
      <c r="J46" s="1"/>
      <c r="K46" s="1"/>
      <c r="L46" s="1"/>
      <c r="M46" s="1"/>
      <c r="N46" s="1"/>
      <c r="O46" s="1"/>
      <c r="P46" s="21"/>
      <c r="Q46" s="16">
        <f t="shared" si="0"/>
      </c>
      <c r="R46" s="9">
        <f t="shared" si="0"/>
      </c>
      <c r="S46" s="45">
        <f t="shared" si="0"/>
      </c>
      <c r="T46" s="26">
        <f t="shared" si="0"/>
      </c>
      <c r="U46" s="27">
        <f t="shared" si="1"/>
      </c>
      <c r="V46" s="25"/>
      <c r="W46" s="10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6">
        <f t="shared" si="2"/>
      </c>
      <c r="AM46" s="9">
        <f t="shared" si="2"/>
      </c>
      <c r="AN46" s="9">
        <f t="shared" si="2"/>
      </c>
      <c r="AO46" s="26">
        <f t="shared" si="2"/>
      </c>
      <c r="AP46" s="27">
        <f t="shared" si="3"/>
      </c>
      <c r="AQ46" s="25"/>
      <c r="AR46" s="10"/>
      <c r="AS46" s="1"/>
      <c r="AT46" s="1"/>
      <c r="AU46" s="1"/>
      <c r="AV46" s="21"/>
      <c r="AW46" s="18"/>
      <c r="AX46" s="37">
        <f t="shared" si="4"/>
      </c>
      <c r="AY46" s="18"/>
    </row>
    <row r="47" spans="1:51" ht="18" customHeight="1">
      <c r="A47" s="85">
        <v>30</v>
      </c>
      <c r="B47" s="180"/>
      <c r="C47" s="180"/>
      <c r="D47" s="180"/>
      <c r="E47" s="180"/>
      <c r="F47" s="181"/>
      <c r="G47" s="43"/>
      <c r="H47" s="4"/>
      <c r="I47" s="4"/>
      <c r="J47" s="4"/>
      <c r="K47" s="4"/>
      <c r="L47" s="4"/>
      <c r="M47" s="4"/>
      <c r="N47" s="4"/>
      <c r="O47" s="4"/>
      <c r="P47" s="63"/>
      <c r="Q47" s="60">
        <f t="shared" si="0"/>
      </c>
      <c r="R47" s="35">
        <f t="shared" si="0"/>
      </c>
      <c r="S47" s="35">
        <f t="shared" si="0"/>
      </c>
      <c r="T47" s="65">
        <f t="shared" si="0"/>
      </c>
      <c r="U47" s="71">
        <f t="shared" si="1"/>
      </c>
      <c r="V47" s="74"/>
      <c r="W47" s="4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60">
        <f t="shared" si="2"/>
      </c>
      <c r="AM47" s="35">
        <f t="shared" si="2"/>
      </c>
      <c r="AN47" s="35">
        <f t="shared" si="2"/>
      </c>
      <c r="AO47" s="65">
        <f t="shared" si="2"/>
      </c>
      <c r="AP47" s="71">
        <f t="shared" si="3"/>
      </c>
      <c r="AQ47" s="74"/>
      <c r="AR47" s="43"/>
      <c r="AS47" s="4"/>
      <c r="AT47" s="4"/>
      <c r="AU47" s="4"/>
      <c r="AV47" s="63"/>
      <c r="AW47" s="72"/>
      <c r="AX47" s="90">
        <f t="shared" si="4"/>
      </c>
      <c r="AY47" s="72"/>
    </row>
    <row r="48" spans="1:51" ht="18" customHeight="1">
      <c r="A48" s="87">
        <v>31</v>
      </c>
      <c r="B48" s="182"/>
      <c r="C48" s="182"/>
      <c r="D48" s="182"/>
      <c r="E48" s="182"/>
      <c r="F48" s="183"/>
      <c r="G48" s="51"/>
      <c r="H48" s="6"/>
      <c r="I48" s="6"/>
      <c r="J48" s="6"/>
      <c r="K48" s="6"/>
      <c r="L48" s="6"/>
      <c r="M48" s="6"/>
      <c r="N48" s="6"/>
      <c r="O48" s="6"/>
      <c r="P48" s="79"/>
      <c r="Q48" s="77">
        <f t="shared" si="0"/>
      </c>
      <c r="R48" s="47">
        <f t="shared" si="0"/>
      </c>
      <c r="S48" s="80">
        <f t="shared" si="0"/>
      </c>
      <c r="T48" s="59">
        <f t="shared" si="0"/>
      </c>
      <c r="U48" s="68">
        <f t="shared" si="1"/>
      </c>
      <c r="V48" s="55"/>
      <c r="W48" s="51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7">
        <f t="shared" si="2"/>
      </c>
      <c r="AM48" s="47">
        <f t="shared" si="2"/>
      </c>
      <c r="AN48" s="47">
        <f t="shared" si="2"/>
      </c>
      <c r="AO48" s="59">
        <f t="shared" si="2"/>
      </c>
      <c r="AP48" s="68">
        <f t="shared" si="3"/>
      </c>
      <c r="AQ48" s="55"/>
      <c r="AR48" s="51"/>
      <c r="AS48" s="6"/>
      <c r="AT48" s="6"/>
      <c r="AU48" s="6"/>
      <c r="AV48" s="79"/>
      <c r="AW48" s="54"/>
      <c r="AX48" s="37">
        <f t="shared" si="4"/>
      </c>
      <c r="AY48" s="54"/>
    </row>
    <row r="49" spans="1:51" ht="18" customHeight="1">
      <c r="A49" s="42">
        <v>32</v>
      </c>
      <c r="B49" s="174"/>
      <c r="C49" s="174"/>
      <c r="D49" s="174"/>
      <c r="E49" s="174"/>
      <c r="F49" s="175"/>
      <c r="G49" s="11"/>
      <c r="H49" s="2"/>
      <c r="I49" s="2"/>
      <c r="J49" s="2"/>
      <c r="K49" s="2"/>
      <c r="L49" s="2"/>
      <c r="M49" s="2"/>
      <c r="N49" s="2"/>
      <c r="O49" s="2"/>
      <c r="P49" s="20"/>
      <c r="Q49" s="19">
        <f t="shared" si="0"/>
      </c>
      <c r="R49" s="8">
        <f t="shared" si="0"/>
      </c>
      <c r="S49" s="8">
        <f t="shared" si="0"/>
      </c>
      <c r="T49" s="22">
        <f t="shared" si="0"/>
      </c>
      <c r="U49" s="24">
        <f t="shared" si="1"/>
      </c>
      <c r="V49" s="23"/>
      <c r="W49" s="1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9">
        <f t="shared" si="2"/>
      </c>
      <c r="AM49" s="8">
        <f t="shared" si="2"/>
      </c>
      <c r="AN49" s="8">
        <f t="shared" si="2"/>
      </c>
      <c r="AO49" s="22">
        <f t="shared" si="2"/>
      </c>
      <c r="AP49" s="24">
        <f t="shared" si="3"/>
      </c>
      <c r="AQ49" s="23"/>
      <c r="AR49" s="11"/>
      <c r="AS49" s="2"/>
      <c r="AT49" s="2"/>
      <c r="AU49" s="2"/>
      <c r="AV49" s="20"/>
      <c r="AW49" s="17"/>
      <c r="AX49" s="34">
        <f t="shared" si="4"/>
      </c>
      <c r="AY49" s="17"/>
    </row>
    <row r="50" spans="1:51" ht="18" customHeight="1">
      <c r="A50" s="32">
        <v>33</v>
      </c>
      <c r="B50" s="166"/>
      <c r="C50" s="166"/>
      <c r="D50" s="166"/>
      <c r="E50" s="166"/>
      <c r="F50" s="167"/>
      <c r="G50" s="10"/>
      <c r="H50" s="1"/>
      <c r="I50" s="1"/>
      <c r="J50" s="1"/>
      <c r="K50" s="1"/>
      <c r="L50" s="1"/>
      <c r="M50" s="1"/>
      <c r="N50" s="1"/>
      <c r="O50" s="1"/>
      <c r="P50" s="21"/>
      <c r="Q50" s="16">
        <f t="shared" si="0"/>
      </c>
      <c r="R50" s="9">
        <f t="shared" si="0"/>
      </c>
      <c r="S50" s="45">
        <f t="shared" si="0"/>
      </c>
      <c r="T50" s="26">
        <f t="shared" si="0"/>
      </c>
      <c r="U50" s="27">
        <f t="shared" si="1"/>
      </c>
      <c r="V50" s="25"/>
      <c r="W50" s="1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6">
        <f t="shared" si="2"/>
      </c>
      <c r="AM50" s="9">
        <f t="shared" si="2"/>
      </c>
      <c r="AN50" s="9">
        <f t="shared" si="2"/>
      </c>
      <c r="AO50" s="26">
        <f t="shared" si="2"/>
      </c>
      <c r="AP50" s="27">
        <f t="shared" si="3"/>
      </c>
      <c r="AQ50" s="25"/>
      <c r="AR50" s="10"/>
      <c r="AS50" s="1"/>
      <c r="AT50" s="1"/>
      <c r="AU50" s="1"/>
      <c r="AV50" s="21"/>
      <c r="AW50" s="18"/>
      <c r="AX50" s="37">
        <f t="shared" si="4"/>
      </c>
      <c r="AY50" s="18"/>
    </row>
    <row r="51" spans="1:51" ht="18" customHeight="1">
      <c r="A51" s="42">
        <v>34</v>
      </c>
      <c r="B51" s="174"/>
      <c r="C51" s="174"/>
      <c r="D51" s="174"/>
      <c r="E51" s="174"/>
      <c r="F51" s="175"/>
      <c r="G51" s="11"/>
      <c r="H51" s="2"/>
      <c r="I51" s="2"/>
      <c r="J51" s="2"/>
      <c r="K51" s="2"/>
      <c r="L51" s="2"/>
      <c r="M51" s="2"/>
      <c r="N51" s="2"/>
      <c r="O51" s="2"/>
      <c r="P51" s="20"/>
      <c r="Q51" s="19">
        <f t="shared" si="0"/>
      </c>
      <c r="R51" s="8">
        <f t="shared" si="0"/>
      </c>
      <c r="S51" s="8">
        <f t="shared" si="0"/>
      </c>
      <c r="T51" s="22">
        <f t="shared" si="0"/>
      </c>
      <c r="U51" s="24">
        <f t="shared" si="1"/>
      </c>
      <c r="V51" s="23"/>
      <c r="W51" s="1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9">
        <f t="shared" si="2"/>
      </c>
      <c r="AM51" s="8">
        <f t="shared" si="2"/>
      </c>
      <c r="AN51" s="8">
        <f t="shared" si="2"/>
      </c>
      <c r="AO51" s="22">
        <f t="shared" si="2"/>
      </c>
      <c r="AP51" s="24">
        <f t="shared" si="3"/>
      </c>
      <c r="AQ51" s="23"/>
      <c r="AR51" s="11"/>
      <c r="AS51" s="2"/>
      <c r="AT51" s="2"/>
      <c r="AU51" s="2"/>
      <c r="AV51" s="20"/>
      <c r="AW51" s="17"/>
      <c r="AX51" s="34">
        <f t="shared" si="4"/>
      </c>
      <c r="AY51" s="17"/>
    </row>
    <row r="52" spans="1:51" ht="18" customHeight="1">
      <c r="A52" s="88">
        <v>35</v>
      </c>
      <c r="B52" s="176"/>
      <c r="C52" s="176"/>
      <c r="D52" s="176"/>
      <c r="E52" s="176"/>
      <c r="F52" s="177"/>
      <c r="G52" s="41"/>
      <c r="H52" s="3"/>
      <c r="I52" s="3"/>
      <c r="J52" s="3"/>
      <c r="K52" s="3"/>
      <c r="L52" s="3"/>
      <c r="M52" s="3"/>
      <c r="N52" s="3"/>
      <c r="O52" s="3"/>
      <c r="P52" s="66"/>
      <c r="Q52" s="62">
        <f t="shared" si="0"/>
      </c>
      <c r="R52" s="44">
        <f t="shared" si="0"/>
      </c>
      <c r="S52" s="93">
        <f t="shared" si="0"/>
      </c>
      <c r="T52" s="56">
        <f t="shared" si="0"/>
      </c>
      <c r="U52" s="69">
        <f t="shared" si="1"/>
      </c>
      <c r="V52" s="75"/>
      <c r="W52" s="41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62">
        <f t="shared" si="2"/>
      </c>
      <c r="AM52" s="44">
        <f t="shared" si="2"/>
      </c>
      <c r="AN52" s="44">
        <f t="shared" si="2"/>
      </c>
      <c r="AO52" s="56">
        <f t="shared" si="2"/>
      </c>
      <c r="AP52" s="69">
        <f t="shared" si="3"/>
      </c>
      <c r="AQ52" s="75"/>
      <c r="AR52" s="41"/>
      <c r="AS52" s="3"/>
      <c r="AT52" s="3"/>
      <c r="AU52" s="3"/>
      <c r="AV52" s="66"/>
      <c r="AW52" s="57"/>
      <c r="AX52" s="86">
        <f t="shared" si="4"/>
      </c>
      <c r="AY52" s="57"/>
    </row>
    <row r="53" spans="1:51" ht="18" customHeight="1">
      <c r="A53" s="89">
        <v>36</v>
      </c>
      <c r="B53" s="178"/>
      <c r="C53" s="178"/>
      <c r="D53" s="178"/>
      <c r="E53" s="178"/>
      <c r="F53" s="179"/>
      <c r="G53" s="46"/>
      <c r="H53" s="5"/>
      <c r="I53" s="5"/>
      <c r="J53" s="5"/>
      <c r="K53" s="5"/>
      <c r="L53" s="5"/>
      <c r="M53" s="5"/>
      <c r="N53" s="5"/>
      <c r="O53" s="5"/>
      <c r="P53" s="53"/>
      <c r="Q53" s="70">
        <f t="shared" si="0"/>
      </c>
      <c r="R53" s="36">
        <f t="shared" si="0"/>
      </c>
      <c r="S53" s="36">
        <f t="shared" si="0"/>
      </c>
      <c r="T53" s="73">
        <f t="shared" si="0"/>
      </c>
      <c r="U53" s="61">
        <f t="shared" si="1"/>
      </c>
      <c r="V53" s="64"/>
      <c r="W53" s="4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70">
        <f t="shared" si="2"/>
      </c>
      <c r="AM53" s="36">
        <f t="shared" si="2"/>
      </c>
      <c r="AN53" s="36">
        <f t="shared" si="2"/>
      </c>
      <c r="AO53" s="73">
        <f t="shared" si="2"/>
      </c>
      <c r="AP53" s="61">
        <f t="shared" si="3"/>
      </c>
      <c r="AQ53" s="64"/>
      <c r="AR53" s="46"/>
      <c r="AS53" s="5"/>
      <c r="AT53" s="5"/>
      <c r="AU53" s="5"/>
      <c r="AV53" s="53"/>
      <c r="AW53" s="58"/>
      <c r="AX53" s="34">
        <f t="shared" si="4"/>
      </c>
      <c r="AY53" s="58"/>
    </row>
    <row r="54" spans="1:51" ht="18" customHeight="1">
      <c r="A54" s="32">
        <v>37</v>
      </c>
      <c r="B54" s="166"/>
      <c r="C54" s="166"/>
      <c r="D54" s="166"/>
      <c r="E54" s="166"/>
      <c r="F54" s="167"/>
      <c r="G54" s="10"/>
      <c r="H54" s="1"/>
      <c r="I54" s="1"/>
      <c r="J54" s="1"/>
      <c r="K54" s="1"/>
      <c r="L54" s="1"/>
      <c r="M54" s="1"/>
      <c r="N54" s="1"/>
      <c r="O54" s="1"/>
      <c r="P54" s="21"/>
      <c r="Q54" s="16">
        <f t="shared" si="0"/>
      </c>
      <c r="R54" s="9">
        <f t="shared" si="0"/>
      </c>
      <c r="S54" s="45">
        <f t="shared" si="0"/>
      </c>
      <c r="T54" s="26">
        <f t="shared" si="0"/>
      </c>
      <c r="U54" s="27">
        <f t="shared" si="1"/>
      </c>
      <c r="V54" s="25"/>
      <c r="W54" s="1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6">
        <f t="shared" si="2"/>
      </c>
      <c r="AM54" s="9">
        <f t="shared" si="2"/>
      </c>
      <c r="AN54" s="9">
        <f t="shared" si="2"/>
      </c>
      <c r="AO54" s="26">
        <f t="shared" si="2"/>
      </c>
      <c r="AP54" s="27">
        <f t="shared" si="3"/>
      </c>
      <c r="AQ54" s="25"/>
      <c r="AR54" s="10"/>
      <c r="AS54" s="1"/>
      <c r="AT54" s="1"/>
      <c r="AU54" s="1"/>
      <c r="AV54" s="21"/>
      <c r="AW54" s="18"/>
      <c r="AX54" s="37">
        <f t="shared" si="4"/>
      </c>
      <c r="AY54" s="18"/>
    </row>
    <row r="55" spans="1:51" ht="18" customHeight="1">
      <c r="A55" s="42">
        <v>38</v>
      </c>
      <c r="B55" s="174"/>
      <c r="C55" s="174"/>
      <c r="D55" s="174"/>
      <c r="E55" s="174"/>
      <c r="F55" s="175"/>
      <c r="G55" s="11"/>
      <c r="H55" s="2"/>
      <c r="I55" s="2"/>
      <c r="J55" s="2"/>
      <c r="K55" s="2"/>
      <c r="L55" s="2"/>
      <c r="M55" s="2"/>
      <c r="N55" s="2"/>
      <c r="O55" s="2"/>
      <c r="P55" s="20"/>
      <c r="Q55" s="19">
        <f t="shared" si="0"/>
      </c>
      <c r="R55" s="8">
        <f t="shared" si="0"/>
      </c>
      <c r="S55" s="8">
        <f t="shared" si="0"/>
      </c>
      <c r="T55" s="22">
        <f t="shared" si="0"/>
      </c>
      <c r="U55" s="24">
        <f t="shared" si="1"/>
      </c>
      <c r="V55" s="23"/>
      <c r="W55" s="1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9">
        <f t="shared" si="2"/>
      </c>
      <c r="AM55" s="8">
        <f t="shared" si="2"/>
      </c>
      <c r="AN55" s="8">
        <f t="shared" si="2"/>
      </c>
      <c r="AO55" s="22">
        <f t="shared" si="2"/>
      </c>
      <c r="AP55" s="24">
        <f t="shared" si="3"/>
      </c>
      <c r="AQ55" s="23"/>
      <c r="AR55" s="11"/>
      <c r="AS55" s="2"/>
      <c r="AT55" s="2"/>
      <c r="AU55" s="2"/>
      <c r="AV55" s="20"/>
      <c r="AW55" s="17"/>
      <c r="AX55" s="34">
        <f t="shared" si="4"/>
      </c>
      <c r="AY55" s="17"/>
    </row>
    <row r="56" spans="1:51" ht="18" customHeight="1">
      <c r="A56" s="32">
        <v>39</v>
      </c>
      <c r="B56" s="166"/>
      <c r="C56" s="166"/>
      <c r="D56" s="166"/>
      <c r="E56" s="166"/>
      <c r="F56" s="167"/>
      <c r="G56" s="10"/>
      <c r="H56" s="1"/>
      <c r="I56" s="1"/>
      <c r="J56" s="1"/>
      <c r="K56" s="1"/>
      <c r="L56" s="1"/>
      <c r="M56" s="1"/>
      <c r="N56" s="1"/>
      <c r="O56" s="1"/>
      <c r="P56" s="21"/>
      <c r="Q56" s="16">
        <f t="shared" si="0"/>
      </c>
      <c r="R56" s="9">
        <f t="shared" si="0"/>
      </c>
      <c r="S56" s="45">
        <f t="shared" si="0"/>
      </c>
      <c r="T56" s="26">
        <f t="shared" si="0"/>
      </c>
      <c r="U56" s="27">
        <f t="shared" si="1"/>
      </c>
      <c r="V56" s="25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6">
        <f t="shared" si="2"/>
      </c>
      <c r="AM56" s="9">
        <f t="shared" si="2"/>
      </c>
      <c r="AN56" s="9">
        <f t="shared" si="2"/>
      </c>
      <c r="AO56" s="26">
        <f t="shared" si="2"/>
      </c>
      <c r="AP56" s="27">
        <f t="shared" si="3"/>
      </c>
      <c r="AQ56" s="25"/>
      <c r="AR56" s="10"/>
      <c r="AS56" s="1"/>
      <c r="AT56" s="1"/>
      <c r="AU56" s="1"/>
      <c r="AV56" s="21"/>
      <c r="AW56" s="18"/>
      <c r="AX56" s="37">
        <f t="shared" si="4"/>
      </c>
      <c r="AY56" s="18"/>
    </row>
    <row r="57" spans="1:51" ht="18" customHeight="1">
      <c r="A57" s="85">
        <v>40</v>
      </c>
      <c r="B57" s="33"/>
      <c r="C57" s="33"/>
      <c r="D57" s="33"/>
      <c r="E57" s="33"/>
      <c r="F57" s="92"/>
      <c r="G57" s="43"/>
      <c r="H57" s="4"/>
      <c r="I57" s="4"/>
      <c r="J57" s="4"/>
      <c r="K57" s="4"/>
      <c r="L57" s="4"/>
      <c r="M57" s="4"/>
      <c r="N57" s="4"/>
      <c r="O57" s="4"/>
      <c r="P57" s="63"/>
      <c r="Q57" s="60">
        <f t="shared" si="0"/>
      </c>
      <c r="R57" s="35">
        <f t="shared" si="0"/>
      </c>
      <c r="S57" s="35">
        <f t="shared" si="0"/>
      </c>
      <c r="T57" s="65">
        <f t="shared" si="0"/>
      </c>
      <c r="U57" s="71">
        <f t="shared" si="1"/>
      </c>
      <c r="V57" s="74"/>
      <c r="W57" s="43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60">
        <f t="shared" si="2"/>
      </c>
      <c r="AM57" s="35">
        <f t="shared" si="2"/>
      </c>
      <c r="AN57" s="35">
        <f t="shared" si="2"/>
      </c>
      <c r="AO57" s="65">
        <f t="shared" si="2"/>
      </c>
      <c r="AP57" s="71">
        <f t="shared" si="3"/>
      </c>
      <c r="AQ57" s="74"/>
      <c r="AR57" s="43"/>
      <c r="AS57" s="4"/>
      <c r="AT57" s="4"/>
      <c r="AU57" s="4"/>
      <c r="AV57" s="63"/>
      <c r="AW57" s="72"/>
      <c r="AX57" s="90">
        <f t="shared" si="4"/>
      </c>
      <c r="AY57" s="72"/>
    </row>
    <row r="58" spans="1:51" ht="18" customHeight="1">
      <c r="A58" s="144">
        <v>41</v>
      </c>
      <c r="B58" s="168"/>
      <c r="C58" s="168"/>
      <c r="D58" s="168"/>
      <c r="E58" s="168"/>
      <c r="F58" s="169"/>
      <c r="G58" s="97"/>
      <c r="H58" s="14"/>
      <c r="I58" s="14"/>
      <c r="J58" s="14"/>
      <c r="K58" s="14"/>
      <c r="L58" s="14"/>
      <c r="M58" s="14"/>
      <c r="N58" s="14"/>
      <c r="O58" s="14"/>
      <c r="P58" s="112"/>
      <c r="Q58" s="109">
        <f t="shared" si="0"/>
      </c>
      <c r="R58" s="103">
        <f t="shared" si="0"/>
      </c>
      <c r="S58" s="142">
        <f t="shared" si="0"/>
      </c>
      <c r="T58" s="123">
        <f t="shared" si="0"/>
      </c>
      <c r="U58" s="107">
        <f t="shared" si="1"/>
      </c>
      <c r="V58" s="113"/>
      <c r="W58" s="97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09">
        <f t="shared" si="2"/>
      </c>
      <c r="AM58" s="103">
        <f t="shared" si="2"/>
      </c>
      <c r="AN58" s="103">
        <f t="shared" si="2"/>
      </c>
      <c r="AO58" s="123">
        <f t="shared" si="2"/>
      </c>
      <c r="AP58" s="107">
        <f t="shared" si="3"/>
      </c>
      <c r="AQ58" s="113"/>
      <c r="AR58" s="97"/>
      <c r="AS58" s="14"/>
      <c r="AT58" s="14"/>
      <c r="AU58" s="14"/>
      <c r="AV58" s="112"/>
      <c r="AW58" s="124"/>
      <c r="AX58" s="146">
        <f t="shared" si="4"/>
      </c>
      <c r="AY58" s="124"/>
    </row>
    <row r="59" spans="1:51" s="114" customFormat="1" ht="18" customHeight="1">
      <c r="A59" s="170" t="s">
        <v>33</v>
      </c>
      <c r="B59" s="171"/>
      <c r="C59" s="171"/>
      <c r="D59" s="171"/>
      <c r="E59" s="171"/>
      <c r="F59" s="172"/>
      <c r="G59" s="83">
        <f aca="true" t="shared" si="5" ref="G59:U59">IF(SUM(G18:G58)=0,"",SUM(G18:G58))</f>
      </c>
      <c r="H59" s="13">
        <f t="shared" si="5"/>
      </c>
      <c r="I59" s="13">
        <f t="shared" si="5"/>
      </c>
      <c r="J59" s="13">
        <f t="shared" si="5"/>
      </c>
      <c r="K59" s="13">
        <f t="shared" si="5"/>
      </c>
      <c r="L59" s="13">
        <f t="shared" si="5"/>
      </c>
      <c r="M59" s="13">
        <f t="shared" si="5"/>
      </c>
      <c r="N59" s="13">
        <f t="shared" si="5"/>
      </c>
      <c r="O59" s="13">
        <f t="shared" si="5"/>
      </c>
      <c r="P59" s="120">
        <f t="shared" si="5"/>
      </c>
      <c r="Q59" s="83">
        <f t="shared" si="5"/>
      </c>
      <c r="R59" s="13">
        <f t="shared" si="5"/>
      </c>
      <c r="S59" s="13">
        <f t="shared" si="5"/>
      </c>
      <c r="T59" s="91">
        <f t="shared" si="5"/>
      </c>
      <c r="U59" s="105">
        <f t="shared" si="5"/>
      </c>
      <c r="V59" s="91"/>
      <c r="W59" s="83">
        <f aca="true" t="shared" si="6" ref="W59:AI59">IF(SUM(W18:W58)=0,"",SUM(W18:W58))</f>
      </c>
      <c r="X59" s="13">
        <f t="shared" si="6"/>
      </c>
      <c r="Y59" s="13">
        <f t="shared" si="6"/>
      </c>
      <c r="Z59" s="13">
        <f t="shared" si="6"/>
      </c>
      <c r="AA59" s="13">
        <f t="shared" si="6"/>
      </c>
      <c r="AB59" s="13">
        <f t="shared" si="6"/>
      </c>
      <c r="AC59" s="13">
        <f t="shared" si="6"/>
      </c>
      <c r="AD59" s="13">
        <f t="shared" si="6"/>
      </c>
      <c r="AE59" s="13">
        <f t="shared" si="6"/>
      </c>
      <c r="AF59" s="13">
        <f t="shared" si="6"/>
      </c>
      <c r="AG59" s="13">
        <f t="shared" si="6"/>
      </c>
      <c r="AH59" s="13">
        <f t="shared" si="6"/>
      </c>
      <c r="AI59" s="13">
        <f t="shared" si="6"/>
      </c>
      <c r="AJ59" s="13">
        <f>IF(SUM(AJ18:AJ58)=0,"",SUM(AJ18:AJ58))</f>
      </c>
      <c r="AK59" s="13">
        <f aca="true" t="shared" si="7" ref="AK59:AP59">IF(SUM(AK18:AK58)=0,"",SUM(AK18:AK58))</f>
      </c>
      <c r="AL59" s="83">
        <f t="shared" si="7"/>
      </c>
      <c r="AM59" s="13">
        <f t="shared" si="7"/>
      </c>
      <c r="AN59" s="13">
        <f t="shared" si="7"/>
      </c>
      <c r="AO59" s="91">
        <f t="shared" si="7"/>
      </c>
      <c r="AP59" s="105">
        <f t="shared" si="7"/>
      </c>
      <c r="AQ59" s="91"/>
      <c r="AR59" s="83"/>
      <c r="AS59" s="13"/>
      <c r="AT59" s="13"/>
      <c r="AU59" s="13"/>
      <c r="AV59" s="120"/>
      <c r="AW59" s="98"/>
      <c r="AX59" s="98">
        <f t="shared" si="4"/>
      </c>
      <c r="AY59" s="98"/>
    </row>
    <row r="60" spans="1:51" s="114" customFormat="1" ht="18" customHeight="1">
      <c r="A60" s="170" t="s">
        <v>4</v>
      </c>
      <c r="B60" s="171"/>
      <c r="C60" s="171"/>
      <c r="D60" s="171"/>
      <c r="E60" s="171"/>
      <c r="F60" s="172"/>
      <c r="G60" s="81">
        <f aca="true" t="shared" si="8" ref="G60:U60">IF(ISNUMBER(G59),AVERAGE(G18:G58),"")</f>
      </c>
      <c r="H60" s="12">
        <f t="shared" si="8"/>
      </c>
      <c r="I60" s="12">
        <f t="shared" si="8"/>
      </c>
      <c r="J60" s="12">
        <f t="shared" si="8"/>
      </c>
      <c r="K60" s="12">
        <f t="shared" si="8"/>
      </c>
      <c r="L60" s="12">
        <f t="shared" si="8"/>
      </c>
      <c r="M60" s="12">
        <f t="shared" si="8"/>
      </c>
      <c r="N60" s="12">
        <f t="shared" si="8"/>
      </c>
      <c r="O60" s="12">
        <f t="shared" si="8"/>
      </c>
      <c r="P60" s="104">
        <f t="shared" si="8"/>
      </c>
      <c r="Q60" s="81">
        <f t="shared" si="8"/>
      </c>
      <c r="R60" s="12">
        <f t="shared" si="8"/>
      </c>
      <c r="S60" s="12">
        <f t="shared" si="8"/>
      </c>
      <c r="T60" s="127">
        <f t="shared" si="8"/>
      </c>
      <c r="U60" s="121">
        <f t="shared" si="8"/>
      </c>
      <c r="V60" s="91"/>
      <c r="W60" s="81">
        <f aca="true" t="shared" si="9" ref="W60:AI60">IF(ISNUMBER(W59),AVERAGE(W18:W58),"")</f>
      </c>
      <c r="X60" s="12">
        <f t="shared" si="9"/>
      </c>
      <c r="Y60" s="12">
        <f t="shared" si="9"/>
      </c>
      <c r="Z60" s="12">
        <f t="shared" si="9"/>
      </c>
      <c r="AA60" s="12">
        <f t="shared" si="9"/>
      </c>
      <c r="AB60" s="12">
        <f t="shared" si="9"/>
      </c>
      <c r="AC60" s="12">
        <f t="shared" si="9"/>
      </c>
      <c r="AD60" s="12">
        <f t="shared" si="9"/>
      </c>
      <c r="AE60" s="12">
        <f t="shared" si="9"/>
      </c>
      <c r="AF60" s="12">
        <f t="shared" si="9"/>
      </c>
      <c r="AG60" s="12">
        <f t="shared" si="9"/>
      </c>
      <c r="AH60" s="12">
        <f t="shared" si="9"/>
      </c>
      <c r="AI60" s="12">
        <f t="shared" si="9"/>
      </c>
      <c r="AJ60" s="12">
        <f>IF(ISNUMBER(AJ59),AVERAGE(AJ18:AJ58),"")</f>
      </c>
      <c r="AK60" s="12">
        <f aca="true" t="shared" si="10" ref="AK60:AP60">IF(ISNUMBER(AK59),AVERAGE(AK18:AK58),"")</f>
      </c>
      <c r="AL60" s="81">
        <f t="shared" si="10"/>
      </c>
      <c r="AM60" s="12">
        <f t="shared" si="10"/>
      </c>
      <c r="AN60" s="12">
        <f t="shared" si="10"/>
      </c>
      <c r="AO60" s="127">
        <f t="shared" si="10"/>
      </c>
      <c r="AP60" s="121">
        <f t="shared" si="10"/>
      </c>
      <c r="AQ60" s="91"/>
      <c r="AR60" s="81"/>
      <c r="AS60" s="12"/>
      <c r="AT60" s="12"/>
      <c r="AU60" s="12"/>
      <c r="AV60" s="104"/>
      <c r="AW60" s="98"/>
      <c r="AX60" s="98">
        <f t="shared" si="4"/>
      </c>
      <c r="AY60" s="154"/>
    </row>
  </sheetData>
  <sheetProtection/>
  <mergeCells count="153">
    <mergeCell ref="A1:AY1"/>
    <mergeCell ref="A2:G4"/>
    <mergeCell ref="H2:AR4"/>
    <mergeCell ref="A5:G5"/>
    <mergeCell ref="H5:AR5"/>
    <mergeCell ref="A7:F7"/>
    <mergeCell ref="G7:V7"/>
    <mergeCell ref="W7:AQ7"/>
    <mergeCell ref="AR7:AW7"/>
    <mergeCell ref="AX7:AX15"/>
    <mergeCell ref="AY7:AY17"/>
    <mergeCell ref="E8:F8"/>
    <mergeCell ref="G8:H8"/>
    <mergeCell ref="K8:L8"/>
    <mergeCell ref="O8:P8"/>
    <mergeCell ref="S8:T8"/>
    <mergeCell ref="Z8:AA8"/>
    <mergeCell ref="AD8:AE8"/>
    <mergeCell ref="AH8:AI8"/>
    <mergeCell ref="AL8:AM8"/>
    <mergeCell ref="A8:D10"/>
    <mergeCell ref="AR8:AW10"/>
    <mergeCell ref="E9:F9"/>
    <mergeCell ref="H9:K9"/>
    <mergeCell ref="L9:O9"/>
    <mergeCell ref="P9:S9"/>
    <mergeCell ref="AA9:AD9"/>
    <mergeCell ref="AE9:AH9"/>
    <mergeCell ref="AI9:AL9"/>
    <mergeCell ref="E10:F10"/>
    <mergeCell ref="G10:H10"/>
    <mergeCell ref="K10:L10"/>
    <mergeCell ref="O10:P10"/>
    <mergeCell ref="S10:T10"/>
    <mergeCell ref="Z10:AA10"/>
    <mergeCell ref="AD10:AE10"/>
    <mergeCell ref="AH10:AI10"/>
    <mergeCell ref="AL10:AM10"/>
    <mergeCell ref="A11:F12"/>
    <mergeCell ref="Q11:T12"/>
    <mergeCell ref="U11:V12"/>
    <mergeCell ref="AL11:AO12"/>
    <mergeCell ref="K11:L11"/>
    <mergeCell ref="M11:N11"/>
    <mergeCell ref="O11:P11"/>
    <mergeCell ref="W11:Y11"/>
    <mergeCell ref="AP11:AQ12"/>
    <mergeCell ref="AW11:AW17"/>
    <mergeCell ref="A13:F14"/>
    <mergeCell ref="Q13:Q15"/>
    <mergeCell ref="R13:R15"/>
    <mergeCell ref="S13:S15"/>
    <mergeCell ref="T13:T15"/>
    <mergeCell ref="U13:U15"/>
    <mergeCell ref="AL13:AL15"/>
    <mergeCell ref="AM13:AM15"/>
    <mergeCell ref="AN13:AN15"/>
    <mergeCell ref="AO13:AO15"/>
    <mergeCell ref="AP13:AP15"/>
    <mergeCell ref="AR13:AR15"/>
    <mergeCell ref="AS13:AS15"/>
    <mergeCell ref="AT13:AT15"/>
    <mergeCell ref="AU13:AU15"/>
    <mergeCell ref="AV13:AV15"/>
    <mergeCell ref="V13:V17"/>
    <mergeCell ref="AQ13:AQ17"/>
    <mergeCell ref="G14:G15"/>
    <mergeCell ref="H14:H15"/>
    <mergeCell ref="I14:I15"/>
    <mergeCell ref="J14:J15"/>
    <mergeCell ref="K14:K15"/>
    <mergeCell ref="L14:L15"/>
    <mergeCell ref="AA14:AA15"/>
    <mergeCell ref="AB14:AB15"/>
    <mergeCell ref="AC14:AC15"/>
    <mergeCell ref="AD14:AD15"/>
    <mergeCell ref="M14:M15"/>
    <mergeCell ref="N14:N15"/>
    <mergeCell ref="O14:O15"/>
    <mergeCell ref="P14:P15"/>
    <mergeCell ref="W14:W15"/>
    <mergeCell ref="X14:X15"/>
    <mergeCell ref="A15:A17"/>
    <mergeCell ref="E16:F16"/>
    <mergeCell ref="AR16:AR17"/>
    <mergeCell ref="AS16:AS17"/>
    <mergeCell ref="AT16:AT17"/>
    <mergeCell ref="AE14:AE15"/>
    <mergeCell ref="AF14:AF15"/>
    <mergeCell ref="AG14:AG15"/>
    <mergeCell ref="AH14:AH15"/>
    <mergeCell ref="AI14:AI15"/>
    <mergeCell ref="AU16:AU17"/>
    <mergeCell ref="AV16:AV17"/>
    <mergeCell ref="B17:C17"/>
    <mergeCell ref="E17:F17"/>
    <mergeCell ref="B18:F18"/>
    <mergeCell ref="B19:F19"/>
    <mergeCell ref="B15:C16"/>
    <mergeCell ref="AK14:AK15"/>
    <mergeCell ref="Y14:Y15"/>
    <mergeCell ref="Z14:Z15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54:F54"/>
    <mergeCell ref="B55:F55"/>
    <mergeCell ref="B44:F44"/>
    <mergeCell ref="B45:F45"/>
    <mergeCell ref="B46:F46"/>
    <mergeCell ref="B47:F47"/>
    <mergeCell ref="B48:F48"/>
    <mergeCell ref="B49:F49"/>
    <mergeCell ref="B56:F56"/>
    <mergeCell ref="B58:F58"/>
    <mergeCell ref="A59:F59"/>
    <mergeCell ref="A60:F60"/>
    <mergeCell ref="G11:H11"/>
    <mergeCell ref="I11:J11"/>
    <mergeCell ref="B50:F50"/>
    <mergeCell ref="B51:F51"/>
    <mergeCell ref="B52:F52"/>
    <mergeCell ref="B53:F53"/>
    <mergeCell ref="AI11:AK11"/>
    <mergeCell ref="AI12:AJ12"/>
    <mergeCell ref="W12:X12"/>
    <mergeCell ref="Z11:AB11"/>
    <mergeCell ref="Z12:AA12"/>
    <mergeCell ref="AC11:AE11"/>
    <mergeCell ref="AC12:AD12"/>
    <mergeCell ref="AF11:AH11"/>
    <mergeCell ref="AF12:AG12"/>
  </mergeCells>
  <printOptions horizontalCentered="1"/>
  <pageMargins left="0.4724409448818898" right="0.4724409448818898" top="0.7874015748031497" bottom="0.5905511811023623" header="0" footer="0"/>
  <pageSetup fitToHeight="1" fitToWidth="1" horizontalDpi="600" verticalDpi="600" orientation="portrait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henshu</dc:creator>
  <cp:keywords/>
  <dc:description/>
  <cp:lastModifiedBy>henshu</cp:lastModifiedBy>
  <dcterms:created xsi:type="dcterms:W3CDTF">2020-04-13T05:14:32Z</dcterms:created>
  <dcterms:modified xsi:type="dcterms:W3CDTF">2021-03-18T12:12:31Z</dcterms:modified>
  <cp:category/>
  <cp:version/>
  <cp:contentType/>
  <cp:contentStatus/>
</cp:coreProperties>
</file>